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РИ\ДРИ\8. Прочее (разное)\4. Конкурсная документация\Конкурсы_2023\1. СМР Сети Ведучи\"/>
    </mc:Choice>
  </mc:AlternateContent>
  <bookViews>
    <workbookView minimized="1" xWindow="33330" yWindow="765" windowWidth="23040" windowHeight="12210" activeTab="1"/>
  </bookViews>
  <sheets>
    <sheet name="График" sheetId="27" r:id="rId1"/>
    <sheet name="Пояснительная записка" sheetId="24" r:id="rId2"/>
    <sheet name="Протокол" sheetId="23" r:id="rId3"/>
    <sheet name="НМЦ" sheetId="22" r:id="rId4"/>
    <sheet name="ВОР" sheetId="21" r:id="rId5"/>
    <sheet name="Смета контракта" sheetId="20" r:id="rId6"/>
    <sheet name="НМЦК" sheetId="18" r:id="rId7"/>
    <sheet name="ССРСС-01 ТЦ - 2 кв 2022" sheetId="2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</externalReferences>
  <definedNames>
    <definedName name="\AUTOEXEC" localSheetId="4">#REF!</definedName>
    <definedName name="\AUTOEXEC" localSheetId="0">#REF!</definedName>
    <definedName name="\AUTOEXEC" localSheetId="5">#REF!</definedName>
    <definedName name="\AUTOEXEC">#REF!</definedName>
    <definedName name="\k" localSheetId="4">#REF!</definedName>
    <definedName name="\k" localSheetId="0">#REF!</definedName>
    <definedName name="\k" localSheetId="5">#REF!</definedName>
    <definedName name="\k">#REF!</definedName>
    <definedName name="\m" localSheetId="4">#REF!</definedName>
    <definedName name="\m" localSheetId="0">#REF!</definedName>
    <definedName name="\m" localSheetId="5">#REF!</definedName>
    <definedName name="\m">#REF!</definedName>
    <definedName name="\s" localSheetId="4">#REF!</definedName>
    <definedName name="\s" localSheetId="5">#REF!</definedName>
    <definedName name="\s">#REF!</definedName>
    <definedName name="\z" localSheetId="4">#REF!</definedName>
    <definedName name="\z" localSheetId="5">#REF!</definedName>
    <definedName name="\z">#REF!</definedName>
    <definedName name="_a2" localSheetId="4">#REF!</definedName>
    <definedName name="_a2" localSheetId="5">#REF!</definedName>
    <definedName name="_a2">#REF!</definedName>
    <definedName name="_AUTOEXEC" localSheetId="4">#REF!</definedName>
    <definedName name="_AUTOEXEC" localSheetId="5">#REF!</definedName>
    <definedName name="_AUTOEXEC">#REF!</definedName>
    <definedName name="_AUTOEXEC_1" localSheetId="4">#REF!</definedName>
    <definedName name="_AUTOEXEC_1" localSheetId="5">#REF!</definedName>
    <definedName name="_AUTOEXEC_1">#REF!</definedName>
    <definedName name="_AUTOEXEC_1_1" localSheetId="4">[1]Смета!#REF!</definedName>
    <definedName name="_AUTOEXEC_1_1" localSheetId="5">[1]Смета!#REF!</definedName>
    <definedName name="_AUTOEXEC_1_1">[1]Смета!#REF!</definedName>
    <definedName name="_AUTOEXEC_2" localSheetId="4">#REF!</definedName>
    <definedName name="_AUTOEXEC_2" localSheetId="0">#REF!</definedName>
    <definedName name="_AUTOEXEC_2" localSheetId="5">#REF!</definedName>
    <definedName name="_AUTOEXEC_2">#REF!</definedName>
    <definedName name="_k" localSheetId="4">#REF!</definedName>
    <definedName name="_k" localSheetId="0">#REF!</definedName>
    <definedName name="_k" localSheetId="5">#REF!</definedName>
    <definedName name="_k">#REF!</definedName>
    <definedName name="_k_1" localSheetId="4">#REF!</definedName>
    <definedName name="_k_1" localSheetId="0">#REF!</definedName>
    <definedName name="_k_1" localSheetId="5">#REF!</definedName>
    <definedName name="_k_1">#REF!</definedName>
    <definedName name="_k_1_1" localSheetId="4">[1]Смета!#REF!</definedName>
    <definedName name="_k_1_1" localSheetId="0">[1]Смета!#REF!</definedName>
    <definedName name="_k_1_1" localSheetId="5">[1]Смета!#REF!</definedName>
    <definedName name="_k_1_1">[1]Смета!#REF!</definedName>
    <definedName name="_k_2" localSheetId="4">#REF!</definedName>
    <definedName name="_k_2" localSheetId="0">#REF!</definedName>
    <definedName name="_k_2" localSheetId="5">#REF!</definedName>
    <definedName name="_k_2">#REF!</definedName>
    <definedName name="_m" localSheetId="4">#REF!</definedName>
    <definedName name="_m" localSheetId="0">#REF!</definedName>
    <definedName name="_m" localSheetId="5">#REF!</definedName>
    <definedName name="_m">#REF!</definedName>
    <definedName name="_m_1" localSheetId="4">#REF!</definedName>
    <definedName name="_m_1" localSheetId="0">#REF!</definedName>
    <definedName name="_m_1" localSheetId="5">#REF!</definedName>
    <definedName name="_m_1">#REF!</definedName>
    <definedName name="_m_1_1" localSheetId="4">[1]Смета!#REF!</definedName>
    <definedName name="_m_1_1" localSheetId="0">[1]Смета!#REF!</definedName>
    <definedName name="_m_1_1" localSheetId="5">[1]Смета!#REF!</definedName>
    <definedName name="_m_1_1">[1]Смета!#REF!</definedName>
    <definedName name="_m_2" localSheetId="4">#REF!</definedName>
    <definedName name="_m_2" localSheetId="0">#REF!</definedName>
    <definedName name="_m_2" localSheetId="5">#REF!</definedName>
    <definedName name="_m_2">#REF!</definedName>
    <definedName name="_s" localSheetId="4">#REF!</definedName>
    <definedName name="_s" localSheetId="0">#REF!</definedName>
    <definedName name="_s" localSheetId="5">#REF!</definedName>
    <definedName name="_s">#REF!</definedName>
    <definedName name="_s_1" localSheetId="4">#REF!</definedName>
    <definedName name="_s_1" localSheetId="0">#REF!</definedName>
    <definedName name="_s_1" localSheetId="5">#REF!</definedName>
    <definedName name="_s_1">#REF!</definedName>
    <definedName name="_s_1_1" localSheetId="4">[1]Смета!#REF!</definedName>
    <definedName name="_s_1_1" localSheetId="0">[1]Смета!#REF!</definedName>
    <definedName name="_s_1_1" localSheetId="5">[1]Смета!#REF!</definedName>
    <definedName name="_s_1_1">[1]Смета!#REF!</definedName>
    <definedName name="_s_2" localSheetId="4">#REF!</definedName>
    <definedName name="_s_2" localSheetId="0">#REF!</definedName>
    <definedName name="_s_2" localSheetId="5">#REF!</definedName>
    <definedName name="_s_2">#REF!</definedName>
    <definedName name="_z" localSheetId="4">#REF!</definedName>
    <definedName name="_z" localSheetId="0">#REF!</definedName>
    <definedName name="_z" localSheetId="5">#REF!</definedName>
    <definedName name="_z">#REF!</definedName>
    <definedName name="_z_1" localSheetId="4">#REF!</definedName>
    <definedName name="_z_1" localSheetId="0">#REF!</definedName>
    <definedName name="_z_1" localSheetId="5">#REF!</definedName>
    <definedName name="_z_1">#REF!</definedName>
    <definedName name="_z_1_1" localSheetId="4">[1]Смета!#REF!</definedName>
    <definedName name="_z_1_1" localSheetId="0">[1]Смета!#REF!</definedName>
    <definedName name="_z_1_1" localSheetId="5">[1]Смета!#REF!</definedName>
    <definedName name="_z_1_1">[1]Смета!#REF!</definedName>
    <definedName name="_z_2" localSheetId="4">#REF!</definedName>
    <definedName name="_z_2" localSheetId="0">#REF!</definedName>
    <definedName name="_z_2" localSheetId="5">#REF!</definedName>
    <definedName name="_z_2">#REF!</definedName>
    <definedName name="a" localSheetId="0" hidden="1">{#N/A,#N/A,TRUE,"Смета на пасс. обор. №1"}</definedName>
    <definedName name="a" hidden="1">{#N/A,#N/A,TRUE,"Смета на пасс. обор. №1"}</definedName>
    <definedName name="a_1" localSheetId="0" hidden="1">{#N/A,#N/A,TRUE,"Смета на пасс. обор. №1"}</definedName>
    <definedName name="a_1" hidden="1">{#N/A,#N/A,TRUE,"Смета на пасс. обор. №1"}</definedName>
    <definedName name="AnDiscount">0.945</definedName>
    <definedName name="as" localSheetId="4">#REF!</definedName>
    <definedName name="as" localSheetId="0">#REF!</definedName>
    <definedName name="as" localSheetId="5">#REF!</definedName>
    <definedName name="as">#REF!</definedName>
    <definedName name="asd" localSheetId="4">#REF!</definedName>
    <definedName name="asd" localSheetId="0">#REF!</definedName>
    <definedName name="asd" localSheetId="5">#REF!</definedName>
    <definedName name="asd">#REF!</definedName>
    <definedName name="ave_height" localSheetId="4">#REF!</definedName>
    <definedName name="ave_height" localSheetId="0">#REF!</definedName>
    <definedName name="ave_height" localSheetId="5">#REF!</definedName>
    <definedName name="ave_height">#REF!</definedName>
    <definedName name="ave_hight" localSheetId="4">#REF!</definedName>
    <definedName name="ave_hight" localSheetId="5">#REF!</definedName>
    <definedName name="ave_hight">#REF!</definedName>
    <definedName name="b" localSheetId="0" hidden="1">{#N/A,#N/A,TRUE,"Смета на пасс. обор. №1"}</definedName>
    <definedName name="b" hidden="1">{#N/A,#N/A,TRUE,"Смета на пасс. обор. №1"}</definedName>
    <definedName name="b_1" localSheetId="0" hidden="1">{#N/A,#N/A,TRUE,"Смета на пасс. обор. №1"}</definedName>
    <definedName name="b_1" hidden="1">{#N/A,#N/A,TRUE,"Смета на пасс. обор. №1"}</definedName>
    <definedName name="ba" localSheetId="0" hidden="1">{#N/A,#N/A,TRUE,"Смета на пасс. обор. №1"}</definedName>
    <definedName name="ba" hidden="1">{#N/A,#N/A,TRUE,"Смета на пасс. обор. №1"}</definedName>
    <definedName name="ba_1" localSheetId="0" hidden="1">{#N/A,#N/A,TRUE,"Смета на пасс. обор. №1"}</definedName>
    <definedName name="ba_1" hidden="1">{#N/A,#N/A,TRUE,"Смета на пасс. обор. №1"}</definedName>
    <definedName name="bjbkl" localSheetId="4">[2]топография!#REF!</definedName>
    <definedName name="bjbkl" localSheetId="5">[2]топография!#REF!</definedName>
    <definedName name="bjbkl">[2]топография!#REF!</definedName>
    <definedName name="ccc" localSheetId="0" hidden="1">{#N/A,#N/A,TRUE,"Смета на пасс. обор. №1"}</definedName>
    <definedName name="ccc" hidden="1">{#N/A,#N/A,TRUE,"Смета на пасс. обор. №1"}</definedName>
    <definedName name="ccc_1" localSheetId="0" hidden="1">{#N/A,#N/A,TRUE,"Смета на пасс. обор. №1"}</definedName>
    <definedName name="ccc_1" hidden="1">{#N/A,#N/A,TRUE,"Смета на пасс. обор. №1"}</definedName>
    <definedName name="Currency_Risk_Factor">1.05</definedName>
    <definedName name="Database">'[3]ПС 110 кВ (доп)'!$B$1:$F$18</definedName>
    <definedName name="Dc" localSheetId="4">[4]Lucent!#REF!</definedName>
    <definedName name="Dc" localSheetId="0">[4]Lucent!#REF!</definedName>
    <definedName name="Dc" localSheetId="5">[4]Lucent!#REF!</definedName>
    <definedName name="Dc">[4]Lucent!#REF!</definedName>
    <definedName name="dck" localSheetId="4">[5]топография!#REF!</definedName>
    <definedName name="dck" localSheetId="0">[5]топография!#REF!</definedName>
    <definedName name="dck" localSheetId="5">[5]топография!#REF!</definedName>
    <definedName name="dck">[5]топография!#REF!</definedName>
    <definedName name="dck_1" localSheetId="4">[6]топография!#REF!</definedName>
    <definedName name="dck_1" localSheetId="0">[6]топография!#REF!</definedName>
    <definedName name="dck_1" localSheetId="5">[6]топография!#REF!</definedName>
    <definedName name="dck_1">[6]топография!#REF!</definedName>
    <definedName name="ddduy" localSheetId="4">#REF!</definedName>
    <definedName name="ddduy" localSheetId="0">#REF!</definedName>
    <definedName name="ddduy" localSheetId="5">#REF!</definedName>
    <definedName name="ddduy">#REF!</definedName>
    <definedName name="Delivery">1.15</definedName>
    <definedName name="df" localSheetId="4">#REF!</definedName>
    <definedName name="df" localSheetId="0">#REF!</definedName>
    <definedName name="df" localSheetId="5">#REF!</definedName>
    <definedName name="df">#REF!</definedName>
    <definedName name="Disc_Tbl" localSheetId="4">#REF!</definedName>
    <definedName name="Disc_Tbl" localSheetId="0">#REF!</definedName>
    <definedName name="Disc_Tbl" localSheetId="5">#REF!</definedName>
    <definedName name="Disc_Tbl">#REF!</definedName>
    <definedName name="Dl" localSheetId="4">[4]Lucent!#REF!</definedName>
    <definedName name="Dl" localSheetId="0">[4]Lucent!#REF!</definedName>
    <definedName name="Dl" localSheetId="5">[4]Lucent!#REF!</definedName>
    <definedName name="Dl">[4]Lucent!#REF!</definedName>
    <definedName name="Dsc_Vector" localSheetId="4">#REF!</definedName>
    <definedName name="Dsc_Vector" localSheetId="0">#REF!</definedName>
    <definedName name="Dsc_Vector" localSheetId="5">#REF!</definedName>
    <definedName name="Dsc_Vector">#REF!</definedName>
    <definedName name="e" localSheetId="0" hidden="1">{#N/A,#N/A,TRUE,"Смета на пасс. обор. №1"}</definedName>
    <definedName name="e" hidden="1">{#N/A,#N/A,TRUE,"Смета на пасс. обор. №1"}</definedName>
    <definedName name="e_1" localSheetId="0" hidden="1">{#N/A,#N/A,TRUE,"Смета на пасс. обор. №1"}</definedName>
    <definedName name="e_1" hidden="1">{#N/A,#N/A,TRUE,"Смета на пасс. обор. №1"}</definedName>
    <definedName name="EQUIP" localSheetId="4">[7]Спецификация!#REF!</definedName>
    <definedName name="EQUIP" localSheetId="5">[7]Спецификация!#REF!</definedName>
    <definedName name="EQUIP">[7]Спецификация!#REF!</definedName>
    <definedName name="ert" localSheetId="4">#REF!</definedName>
    <definedName name="ert" localSheetId="0">#REF!</definedName>
    <definedName name="ert" localSheetId="5">#REF!</definedName>
    <definedName name="ert">#REF!</definedName>
    <definedName name="Excel_BuiltIn_Print_Area" localSheetId="4">#REF!</definedName>
    <definedName name="Excel_BuiltIn_Print_Area" localSheetId="0">#REF!</definedName>
    <definedName name="Excel_BuiltIn_Print_Area" localSheetId="5">#REF!</definedName>
    <definedName name="Excel_BuiltIn_Print_Area">#REF!</definedName>
    <definedName name="Excel_BuiltIn_Print_Area_1" localSheetId="4">#REF!</definedName>
    <definedName name="Excel_BuiltIn_Print_Area_1" localSheetId="0">#REF!</definedName>
    <definedName name="Excel_BuiltIn_Print_Area_1" localSheetId="5">#REF!</definedName>
    <definedName name="Excel_BuiltIn_Print_Area_1">#REF!</definedName>
    <definedName name="Excel_BuiltIn_Print_Area_1_1" localSheetId="4">#REF!</definedName>
    <definedName name="Excel_BuiltIn_Print_Area_1_1" localSheetId="5">#REF!</definedName>
    <definedName name="Excel_BuiltIn_Print_Area_1_1">#REF!</definedName>
    <definedName name="Excel_BuiltIn_Print_Area_1_1_1" localSheetId="4">#REF!</definedName>
    <definedName name="Excel_BuiltIn_Print_Area_1_1_1" localSheetId="5">#REF!</definedName>
    <definedName name="Excel_BuiltIn_Print_Area_1_1_1">#REF!</definedName>
    <definedName name="Excel_BuiltIn_Print_Area_13">"$#ССЫЛ!.$A$2:$E$8"</definedName>
    <definedName name="Excel_BuiltIn_Print_Area_14_1">"$#ССЫЛ!.$#ССЫЛ!$#ССЫЛ!:$#ССЫЛ!$#ССЫЛ!"</definedName>
    <definedName name="Excel_BuiltIn_Print_Area_2">"$#ССЫЛ!.$A$2:$D$4"</definedName>
    <definedName name="Excel_BuiltIn_Print_Area_25_1">"$#ССЫЛ!.$#ССЫЛ!$#ССЫЛ!:$#ССЫЛ!$#ССЫЛ!"</definedName>
    <definedName name="Excel_BuiltIn_Print_Area_28_1">"$#ССЫЛ!.$#ССЫЛ!$#ССЫЛ!:$#ССЫЛ!$#ССЫЛ!"</definedName>
    <definedName name="Excel_BuiltIn_Print_Area_3_1">"$#ССЫЛ!.$A$2:$E$4"</definedName>
    <definedName name="Excel_BuiltIn_Print_Area_32">"$#ССЫЛ!.$#ССЫЛ!$#ССЫЛ!:$#ССЫЛ!$#ССЫЛ!"</definedName>
    <definedName name="Excel_BuiltIn_Print_Area_43">"$#ССЫЛ!.$#ССЫЛ!$#ССЫЛ!:$#ССЫЛ!$#ССЫЛ!"</definedName>
    <definedName name="Excel_BuiltIn_Print_Area_5" localSheetId="4">#REF!</definedName>
    <definedName name="Excel_BuiltIn_Print_Area_5" localSheetId="0">#REF!</definedName>
    <definedName name="Excel_BuiltIn_Print_Area_5" localSheetId="5">#REF!</definedName>
    <definedName name="Excel_BuiltIn_Print_Area_5">#REF!</definedName>
    <definedName name="Excel_BuiltIn_Print_Area_7">"$#ССЫЛ!.$A$2:$E$5"</definedName>
    <definedName name="Excel_BuiltIn_Print_Titles" localSheetId="4">#REF!</definedName>
    <definedName name="Excel_BuiltIn_Print_Titles" localSheetId="0">#REF!</definedName>
    <definedName name="Excel_BuiltIn_Print_Titles" localSheetId="5">#REF!</definedName>
    <definedName name="Excel_BuiltIn_Print_Titles">#REF!</definedName>
    <definedName name="Excel_BuiltIn_Print_Titles_1" localSheetId="4">#REF!</definedName>
    <definedName name="Excel_BuiltIn_Print_Titles_1" localSheetId="0">#REF!</definedName>
    <definedName name="Excel_BuiltIn_Print_Titles_1" localSheetId="5">#REF!</definedName>
    <definedName name="Excel_BuiltIn_Print_Titles_1">#REF!</definedName>
    <definedName name="Excel_BuiltIn_Print_Titles_1_1" localSheetId="4">#REF!</definedName>
    <definedName name="Excel_BuiltIn_Print_Titles_1_1" localSheetId="0">#REF!</definedName>
    <definedName name="Excel_BuiltIn_Print_Titles_1_1" localSheetId="5">#REF!</definedName>
    <definedName name="Excel_BuiltIn_Print_Titles_1_1">#REF!</definedName>
    <definedName name="Excel_BuiltIn_Print_Titles_1_1_1" localSheetId="4">#REF!</definedName>
    <definedName name="Excel_BuiltIn_Print_Titles_1_1_1" localSheetId="5">#REF!</definedName>
    <definedName name="Excel_BuiltIn_Print_Titles_1_1_1">#REF!</definedName>
    <definedName name="Excel_BuiltIn_Print_Titles_2" localSheetId="4">#REF!</definedName>
    <definedName name="Excel_BuiltIn_Print_Titles_2" localSheetId="5">#REF!</definedName>
    <definedName name="Excel_BuiltIn_Print_Titles_2">#REF!</definedName>
    <definedName name="Excel_BuiltIn_Print_Titles_2_1" localSheetId="4">#REF!</definedName>
    <definedName name="Excel_BuiltIn_Print_Titles_2_1" localSheetId="5">#REF!</definedName>
    <definedName name="Excel_BuiltIn_Print_Titles_2_1">#REF!</definedName>
    <definedName name="Excel_BuiltIn_Print_Titles_3" localSheetId="4">#REF!</definedName>
    <definedName name="Excel_BuiltIn_Print_Titles_3" localSheetId="5">#REF!</definedName>
    <definedName name="Excel_BuiltIn_Print_Titles_3">#REF!</definedName>
    <definedName name="Excel_BuiltIn_Print_Titles_4" localSheetId="4">#REF!</definedName>
    <definedName name="Excel_BuiltIn_Print_Titles_4" localSheetId="5">#REF!</definedName>
    <definedName name="Excel_BuiltIn_Print_Titles_4">#REF!</definedName>
    <definedName name="fg" localSheetId="4">#REF!</definedName>
    <definedName name="fg" localSheetId="5">#REF!</definedName>
    <definedName name="fg">#REF!</definedName>
    <definedName name="fl" localSheetId="4">[4]Lucent!#REF!</definedName>
    <definedName name="fl" localSheetId="0">[4]Lucent!#REF!</definedName>
    <definedName name="fl" localSheetId="5">[4]Lucent!#REF!</definedName>
    <definedName name="fl">[4]Lucent!#REF!</definedName>
    <definedName name="Grp_Vector" localSheetId="4">#REF!</definedName>
    <definedName name="Grp_Vector" localSheetId="0">#REF!</definedName>
    <definedName name="Grp_Vector" localSheetId="5">#REF!</definedName>
    <definedName name="Grp_Vector">#REF!</definedName>
    <definedName name="Importation_Cost" localSheetId="4">#REF!</definedName>
    <definedName name="Importation_Cost" localSheetId="0">#REF!</definedName>
    <definedName name="Importation_Cost" localSheetId="5">#REF!</definedName>
    <definedName name="Importation_Cost">#REF!</definedName>
    <definedName name="Itog" localSheetId="4">#REF!</definedName>
    <definedName name="Itog" localSheetId="0">#REF!</definedName>
    <definedName name="Itog" localSheetId="5">#REF!</definedName>
    <definedName name="Itog">#REF!</definedName>
    <definedName name="Itog_1" localSheetId="4">#REF!</definedName>
    <definedName name="Itog_1" localSheetId="5">#REF!</definedName>
    <definedName name="Itog_1">#REF!</definedName>
    <definedName name="j" localSheetId="0" hidden="1">{#N/A,#N/A,TRUE,"Смета на пасс. обор. №1"}</definedName>
    <definedName name="j" hidden="1">{#N/A,#N/A,TRUE,"Смета на пасс. обор. №1"}</definedName>
    <definedName name="j_1" localSheetId="0" hidden="1">{#N/A,#N/A,TRUE,"Смета на пасс. обор. №1"}</definedName>
    <definedName name="j_1" hidden="1">{#N/A,#N/A,TRUE,"Смета на пасс. обор. №1"}</definedName>
    <definedName name="kkkkk" localSheetId="4">#REF!</definedName>
    <definedName name="kkkkk" localSheetId="0">#REF!</definedName>
    <definedName name="kkkkk" localSheetId="5">#REF!</definedName>
    <definedName name="kkkkk">#REF!</definedName>
    <definedName name="Koeffcb" localSheetId="4">#REF!</definedName>
    <definedName name="Koeffcb" localSheetId="0">#REF!</definedName>
    <definedName name="Koeffcb" localSheetId="5">#REF!</definedName>
    <definedName name="Koeffcb">#REF!</definedName>
    <definedName name="KPlan" localSheetId="4">#REF!</definedName>
    <definedName name="KPlan" localSheetId="0">#REF!</definedName>
    <definedName name="KPlan" localSheetId="5">#REF!</definedName>
    <definedName name="KPlan">#REF!</definedName>
    <definedName name="lp">[8]Panduit!$E$4</definedName>
    <definedName name="m" localSheetId="4">[9]Microsoft!#REF!</definedName>
    <definedName name="m" localSheetId="0">[9]Microsoft!#REF!</definedName>
    <definedName name="m" localSheetId="5">[9]Microsoft!#REF!</definedName>
    <definedName name="m">[9]Microsoft!#REF!</definedName>
    <definedName name="MATER" localSheetId="4">[7]Спецификация!#REF!</definedName>
    <definedName name="MATER" localSheetId="0">[7]Спецификация!#REF!</definedName>
    <definedName name="MATER" localSheetId="5">[7]Спецификация!#REF!</definedName>
    <definedName name="MATER">[7]Спецификация!#REF!</definedName>
    <definedName name="mm" localSheetId="4">[9]Microsoft!#REF!</definedName>
    <definedName name="mm" localSheetId="0">[9]Microsoft!#REF!</definedName>
    <definedName name="mm" localSheetId="5">[9]Microsoft!#REF!</definedName>
    <definedName name="mm">[9]Microsoft!#REF!</definedName>
    <definedName name="mmm" localSheetId="4">[9]Microsoft!#REF!</definedName>
    <definedName name="mmm" localSheetId="0">[9]Microsoft!#REF!</definedName>
    <definedName name="mmm" localSheetId="5">[9]Microsoft!#REF!</definedName>
    <definedName name="mmm">[9]Microsoft!#REF!</definedName>
    <definedName name="n_1" localSheetId="0">{"","одинz","дваz","триz","четыреz","пятьz","шестьz","семьz","восемьz","девятьz"}</definedName>
    <definedName name="n_1">{"","одинz","дваz","триz","четыреz","пятьz","шестьz","семьz","восемьz","девятьz"}</definedName>
    <definedName name="n_2" localSheetId="0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 localSheetId="0">{"";1;"двадцатьz";"тридцатьz";"сорокz";"пятьдесятz";"шестьдесятz";"семьдесятz";"восемьдесятz";"девяностоz"}</definedName>
    <definedName name="n_3">{"";1;"двадцатьz";"тридцатьz";"сорокz";"пятьдесятz";"шестьдесятz";"семьдесятz";"восемьдесятz";"девяностоz"}</definedName>
    <definedName name="n_4" localSheetId="0">{"","стоz","двестиz","тристаz","четырестаz","пятьсотz","шестьсотz","семьсотz","восемьсотz","девятьсотz"}</definedName>
    <definedName name="n_4">{"","стоz","двестиz","тристаz","четырестаz","пятьсотz","шестьсотz","семьсотz","восемьсотz","девятьсотz"}</definedName>
    <definedName name="n_5" localSheetId="0">{"","однаz","двеz","триz","четыреz","пятьz","шестьz","семьz","восемьz","девятьz"}</definedName>
    <definedName name="n_5">{"","однаz","двеz","триz","четыреz","пятьz","шестьz","семьz","восемьz","девятьz"}</definedName>
    <definedName name="n0">"000000000000,00"</definedName>
    <definedName name="n0x" localSheetId="0">IF(График!n_3=1,График!n_2,График!n_3&amp;График!n_1)</definedName>
    <definedName name="n0x">IF(n_3=1,n_2,n_3&amp;n_1)</definedName>
    <definedName name="n1x" localSheetId="0">IF(График!n_3=1,График!n_2,График!n_3&amp;График!n_5)</definedName>
    <definedName name="n1x">IF(n_3=1,n_2,n_3&amp;n_5)</definedName>
    <definedName name="name" localSheetId="4">#REF!</definedName>
    <definedName name="name" localSheetId="0">#REF!</definedName>
    <definedName name="name" localSheetId="5">#REF!</definedName>
    <definedName name="name">#REF!</definedName>
    <definedName name="p" localSheetId="0" hidden="1">{#N/A,#N/A,TRUE,"Смета на пасс. обор. №1"}</definedName>
    <definedName name="p" hidden="1">{#N/A,#N/A,TRUE,"Смета на пасс. обор. №1"}</definedName>
    <definedName name="p_1" localSheetId="0" hidden="1">{#N/A,#N/A,TRUE,"Смета на пасс. обор. №1"}</definedName>
    <definedName name="p_1" hidden="1">{#N/A,#N/A,TRUE,"Смета на пасс. обор. №1"}</definedName>
    <definedName name="ppp" localSheetId="4">#REF!</definedName>
    <definedName name="ppp" localSheetId="0">#REF!</definedName>
    <definedName name="ppp" localSheetId="5">#REF!</definedName>
    <definedName name="ppp">#REF!</definedName>
    <definedName name="pr" localSheetId="4">[7]Спецификация!#REF!</definedName>
    <definedName name="pr" localSheetId="0">[7]Спецификация!#REF!</definedName>
    <definedName name="pr" localSheetId="5">[7]Спецификация!#REF!</definedName>
    <definedName name="pr">[7]Спецификация!#REF!</definedName>
    <definedName name="Print_Titles" localSheetId="7">'ССРСС-01 ТЦ - 2 кв 2022'!$25:$25</definedName>
    <definedName name="Profit" localSheetId="4">[4]Lucent!#REF!</definedName>
    <definedName name="Profit" localSheetId="0">[4]Lucent!#REF!</definedName>
    <definedName name="Profit" localSheetId="5">[4]Lucent!#REF!</definedName>
    <definedName name="Profit">[4]Lucent!#REF!</definedName>
    <definedName name="profit2" localSheetId="4">[4]Lucent!#REF!</definedName>
    <definedName name="profit2" localSheetId="5">[4]Lucent!#REF!</definedName>
    <definedName name="profit2">[4]Lucent!#REF!</definedName>
    <definedName name="ProfitLucent">1.65</definedName>
    <definedName name="PROJ" localSheetId="4">[7]Спецификация!#REF!</definedName>
    <definedName name="PROJ" localSheetId="0">[7]Спецификация!#REF!</definedName>
    <definedName name="PROJ" localSheetId="5">[7]Спецификация!#REF!</definedName>
    <definedName name="PROJ">[7]Спецификация!#REF!</definedName>
    <definedName name="q" localSheetId="4">#REF!</definedName>
    <definedName name="q" localSheetId="0">#REF!</definedName>
    <definedName name="q" localSheetId="5">#REF!</definedName>
    <definedName name="q">#REF!</definedName>
    <definedName name="qqq" localSheetId="0" hidden="1">{#N/A,#N/A,TRUE,"Смета на пасс. обор. №1"}</definedName>
    <definedName name="qqq" hidden="1">{#N/A,#N/A,TRUE,"Смета на пасс. обор. №1"}</definedName>
    <definedName name="qqq_1" localSheetId="0" hidden="1">{#N/A,#N/A,TRUE,"Смета на пасс. обор. №1"}</definedName>
    <definedName name="qqq_1" hidden="1">{#N/A,#N/A,TRUE,"Смета на пасс. обор. №1"}</definedName>
    <definedName name="QT_Type">"QT-2L"</definedName>
    <definedName name="qwer" localSheetId="4">#REF!</definedName>
    <definedName name="qwer" localSheetId="0">#REF!</definedName>
    <definedName name="qwer" localSheetId="5">#REF!</definedName>
    <definedName name="qwer">#REF!</definedName>
    <definedName name="R_Lst" localSheetId="4">#REF!</definedName>
    <definedName name="R_Lst" localSheetId="0">#REF!</definedName>
    <definedName name="R_Lst" localSheetId="5">#REF!</definedName>
    <definedName name="R_Lst">#REF!</definedName>
    <definedName name="R_Net" localSheetId="4">#REF!</definedName>
    <definedName name="R_Net" localSheetId="0">#REF!</definedName>
    <definedName name="R_Net" localSheetId="5">#REF!</definedName>
    <definedName name="R_Net">#REF!</definedName>
    <definedName name="Rate" localSheetId="4">#REF!</definedName>
    <definedName name="Rate" localSheetId="5">#REF!</definedName>
    <definedName name="Rate">#REF!</definedName>
    <definedName name="Rit">[10]УКП!$H$3</definedName>
    <definedName name="rty" localSheetId="4">#REF!</definedName>
    <definedName name="rty" localSheetId="0">#REF!</definedName>
    <definedName name="rty" localSheetId="5">#REF!</definedName>
    <definedName name="rty">#REF!</definedName>
    <definedName name="sd" localSheetId="4">#REF!</definedName>
    <definedName name="sd" localSheetId="0">#REF!</definedName>
    <definedName name="sd" localSheetId="5">#REF!</definedName>
    <definedName name="sd">#REF!</definedName>
    <definedName name="SM" localSheetId="4">#REF!</definedName>
    <definedName name="SM" localSheetId="0">#REF!</definedName>
    <definedName name="SM" localSheetId="5">#REF!</definedName>
    <definedName name="SM">#REF!</definedName>
    <definedName name="SM_SM" localSheetId="4">#REF!</definedName>
    <definedName name="SM_SM" localSheetId="5">#REF!</definedName>
    <definedName name="SM_SM">#REF!</definedName>
    <definedName name="SM_STO" localSheetId="4">#REF!</definedName>
    <definedName name="SM_STO" localSheetId="5">#REF!</definedName>
    <definedName name="SM_STO">#REF!</definedName>
    <definedName name="SM_STO_1" localSheetId="4">'[11]СМЕТА проект'!#REF!</definedName>
    <definedName name="SM_STO_1" localSheetId="5">'[11]СМЕТА проект'!#REF!</definedName>
    <definedName name="SM_STO_1">'[11]СМЕТА проект'!#REF!</definedName>
    <definedName name="SM_STO1" localSheetId="4">#REF!</definedName>
    <definedName name="SM_STO1" localSheetId="0">#REF!</definedName>
    <definedName name="SM_STO1" localSheetId="5">#REF!</definedName>
    <definedName name="SM_STO1">#REF!</definedName>
    <definedName name="SM_STO1_1" localSheetId="4">#REF!</definedName>
    <definedName name="SM_STO1_1" localSheetId="0">#REF!</definedName>
    <definedName name="SM_STO1_1" localSheetId="5">#REF!</definedName>
    <definedName name="SM_STO1_1">#REF!</definedName>
    <definedName name="SM_STO1_1_1" localSheetId="4">#REF!</definedName>
    <definedName name="SM_STO1_1_1" localSheetId="0">#REF!</definedName>
    <definedName name="SM_STO1_1_1" localSheetId="5">#REF!</definedName>
    <definedName name="SM_STO1_1_1">#REF!</definedName>
    <definedName name="SM_STO2" localSheetId="4">#REF!</definedName>
    <definedName name="SM_STO2" localSheetId="5">#REF!</definedName>
    <definedName name="SM_STO2">#REF!</definedName>
    <definedName name="SM_STO2_1" localSheetId="4">#REF!</definedName>
    <definedName name="SM_STO2_1" localSheetId="5">#REF!</definedName>
    <definedName name="SM_STO2_1">#REF!</definedName>
    <definedName name="SM_STO3" localSheetId="4">#REF!</definedName>
    <definedName name="SM_STO3" localSheetId="5">#REF!</definedName>
    <definedName name="SM_STO3">#REF!</definedName>
    <definedName name="SM_STO3_1" localSheetId="4">#REF!</definedName>
    <definedName name="SM_STO3_1" localSheetId="5">#REF!</definedName>
    <definedName name="SM_STO3_1">#REF!</definedName>
    <definedName name="Smmmmmmmmmmmmmmm" localSheetId="4">#REF!</definedName>
    <definedName name="Smmmmmmmmmmmmmmm" localSheetId="5">#REF!</definedName>
    <definedName name="Smmmmmmmmmmmmmmm">#REF!</definedName>
    <definedName name="SUM_" localSheetId="4">#REF!</definedName>
    <definedName name="SUM_" localSheetId="5">#REF!</definedName>
    <definedName name="SUM_">#REF!</definedName>
    <definedName name="SUM__1" localSheetId="4">#REF!</definedName>
    <definedName name="SUM__1" localSheetId="5">#REF!</definedName>
    <definedName name="SUM__1">#REF!</definedName>
    <definedName name="SUM_1" localSheetId="4">#REF!</definedName>
    <definedName name="SUM_1" localSheetId="5">#REF!</definedName>
    <definedName name="SUM_1">#REF!</definedName>
    <definedName name="SUM_1_1" localSheetId="4">#REF!</definedName>
    <definedName name="SUM_1_1" localSheetId="5">#REF!</definedName>
    <definedName name="SUM_1_1">#REF!</definedName>
    <definedName name="SUM_1_1_1" localSheetId="4">#REF!</definedName>
    <definedName name="SUM_1_1_1" localSheetId="5">#REF!</definedName>
    <definedName name="SUM_1_1_1">#REF!</definedName>
    <definedName name="sum_2" localSheetId="4">#REF!</definedName>
    <definedName name="sum_2" localSheetId="5">#REF!</definedName>
    <definedName name="sum_2">#REF!</definedName>
    <definedName name="SUM_3" localSheetId="4">#REF!</definedName>
    <definedName name="SUM_3" localSheetId="5">#REF!</definedName>
    <definedName name="SUM_3">#REF!</definedName>
    <definedName name="SUM_3_1" localSheetId="4">#REF!</definedName>
    <definedName name="SUM_3_1" localSheetId="5">#REF!</definedName>
    <definedName name="SUM_3_1">#REF!</definedName>
    <definedName name="sum_4" localSheetId="4">#REF!</definedName>
    <definedName name="sum_4" localSheetId="5">#REF!</definedName>
    <definedName name="sum_4">#REF!</definedName>
    <definedName name="SV" localSheetId="4">#REF!</definedName>
    <definedName name="SV" localSheetId="5">#REF!</definedName>
    <definedName name="SV">#REF!</definedName>
    <definedName name="SV_STO" localSheetId="4">#REF!</definedName>
    <definedName name="SV_STO" localSheetId="5">#REF!</definedName>
    <definedName name="SV_STO">#REF!</definedName>
    <definedName name="Times" localSheetId="4">#REF!</definedName>
    <definedName name="Times" localSheetId="5">#REF!</definedName>
    <definedName name="Times">#REF!</definedName>
    <definedName name="Times_1" localSheetId="4">#REF!</definedName>
    <definedName name="Times_1" localSheetId="5">#REF!</definedName>
    <definedName name="Times_1">#REF!</definedName>
    <definedName name="Times_10" localSheetId="4">#REF!</definedName>
    <definedName name="Times_10" localSheetId="5">#REF!</definedName>
    <definedName name="Times_10">#REF!</definedName>
    <definedName name="Times_11" localSheetId="4">#REF!</definedName>
    <definedName name="Times_11" localSheetId="5">#REF!</definedName>
    <definedName name="Times_11">#REF!</definedName>
    <definedName name="Times_12" localSheetId="4">#REF!</definedName>
    <definedName name="Times_12" localSheetId="5">#REF!</definedName>
    <definedName name="Times_12">#REF!</definedName>
    <definedName name="Times_13" localSheetId="4">#REF!</definedName>
    <definedName name="Times_13" localSheetId="5">#REF!</definedName>
    <definedName name="Times_13">#REF!</definedName>
    <definedName name="Times_14" localSheetId="4">#REF!</definedName>
    <definedName name="Times_14" localSheetId="5">#REF!</definedName>
    <definedName name="Times_14">#REF!</definedName>
    <definedName name="Times_15" localSheetId="4">#REF!</definedName>
    <definedName name="Times_15" localSheetId="5">#REF!</definedName>
    <definedName name="Times_15">#REF!</definedName>
    <definedName name="Times_16" localSheetId="4">#REF!</definedName>
    <definedName name="Times_16" localSheetId="5">#REF!</definedName>
    <definedName name="Times_16">#REF!</definedName>
    <definedName name="Times_17" localSheetId="4">#REF!</definedName>
    <definedName name="Times_17" localSheetId="5">#REF!</definedName>
    <definedName name="Times_17">#REF!</definedName>
    <definedName name="Times_18" localSheetId="4">#REF!</definedName>
    <definedName name="Times_18" localSheetId="5">#REF!</definedName>
    <definedName name="Times_18">#REF!</definedName>
    <definedName name="Times_19" localSheetId="4">#REF!</definedName>
    <definedName name="Times_19" localSheetId="5">#REF!</definedName>
    <definedName name="Times_19">#REF!</definedName>
    <definedName name="Times_2" localSheetId="4">#REF!</definedName>
    <definedName name="Times_2" localSheetId="5">#REF!</definedName>
    <definedName name="Times_2">#REF!</definedName>
    <definedName name="Times_20" localSheetId="4">#REF!</definedName>
    <definedName name="Times_20" localSheetId="5">#REF!</definedName>
    <definedName name="Times_20">#REF!</definedName>
    <definedName name="Times_21" localSheetId="4">#REF!</definedName>
    <definedName name="Times_21" localSheetId="5">#REF!</definedName>
    <definedName name="Times_21">#REF!</definedName>
    <definedName name="Times_22" localSheetId="4">#REF!</definedName>
    <definedName name="Times_22" localSheetId="5">#REF!</definedName>
    <definedName name="Times_22">#REF!</definedName>
    <definedName name="Times_49" localSheetId="4">#REF!</definedName>
    <definedName name="Times_49" localSheetId="5">#REF!</definedName>
    <definedName name="Times_49">#REF!</definedName>
    <definedName name="Times_5" localSheetId="4">#REF!</definedName>
    <definedName name="Times_5" localSheetId="5">#REF!</definedName>
    <definedName name="Times_5">#REF!</definedName>
    <definedName name="Times_50" localSheetId="4">#REF!</definedName>
    <definedName name="Times_50" localSheetId="5">#REF!</definedName>
    <definedName name="Times_50">#REF!</definedName>
    <definedName name="Times_51" localSheetId="4">#REF!</definedName>
    <definedName name="Times_51" localSheetId="5">#REF!</definedName>
    <definedName name="Times_51">#REF!</definedName>
    <definedName name="Times_52" localSheetId="4">#REF!</definedName>
    <definedName name="Times_52" localSheetId="5">#REF!</definedName>
    <definedName name="Times_52">#REF!</definedName>
    <definedName name="Times_53" localSheetId="4">#REF!</definedName>
    <definedName name="Times_53" localSheetId="5">#REF!</definedName>
    <definedName name="Times_53">#REF!</definedName>
    <definedName name="Times_54" localSheetId="4">#REF!</definedName>
    <definedName name="Times_54" localSheetId="5">#REF!</definedName>
    <definedName name="Times_54">#REF!</definedName>
    <definedName name="Times_6" localSheetId="4">#REF!</definedName>
    <definedName name="Times_6" localSheetId="5">#REF!</definedName>
    <definedName name="Times_6">#REF!</definedName>
    <definedName name="Times_7" localSheetId="4">#REF!</definedName>
    <definedName name="Times_7" localSheetId="5">#REF!</definedName>
    <definedName name="Times_7">#REF!</definedName>
    <definedName name="Times_8" localSheetId="4">#REF!</definedName>
    <definedName name="Times_8" localSheetId="5">#REF!</definedName>
    <definedName name="Times_8">#REF!</definedName>
    <definedName name="Times_9" localSheetId="4">#REF!</definedName>
    <definedName name="Times_9" localSheetId="5">#REF!</definedName>
    <definedName name="Times_9">#REF!</definedName>
    <definedName name="tyu" localSheetId="4">#REF!</definedName>
    <definedName name="tyu" localSheetId="5">#REF!</definedName>
    <definedName name="tyu">#REF!</definedName>
    <definedName name="U_Lst" localSheetId="4">#REF!</definedName>
    <definedName name="U_Lst" localSheetId="5">#REF!</definedName>
    <definedName name="U_Lst">#REF!</definedName>
    <definedName name="U_Net" localSheetId="4">#REF!</definedName>
    <definedName name="U_Net" localSheetId="5">#REF!</definedName>
    <definedName name="U_Net">#REF!</definedName>
    <definedName name="usd" localSheetId="4">#REF!</definedName>
    <definedName name="usd" localSheetId="5">#REF!</definedName>
    <definedName name="usd">#REF!</definedName>
    <definedName name="vsego" localSheetId="4">#REF!</definedName>
    <definedName name="vsego" localSheetId="5">#REF!</definedName>
    <definedName name="vsego">#REF!</definedName>
    <definedName name="w" localSheetId="4">#REF!</definedName>
    <definedName name="w" localSheetId="5">#REF!</definedName>
    <definedName name="w">#REF!</definedName>
    <definedName name="we" localSheetId="0" hidden="1">{#N/A,#N/A,TRUE,"Смета на пасс. обор. №1"}</definedName>
    <definedName name="we" hidden="1">{#N/A,#N/A,TRUE,"Смета на пасс. обор. №1"}</definedName>
    <definedName name="we_1" localSheetId="0" hidden="1">{#N/A,#N/A,TRUE,"Смета на пасс. обор. №1"}</definedName>
    <definedName name="we_1" hidden="1">{#N/A,#N/A,TRUE,"Смета на пасс. обор. №1"}</definedName>
    <definedName name="wer" localSheetId="4">#REF!</definedName>
    <definedName name="wer" localSheetId="0">#REF!</definedName>
    <definedName name="wer" localSheetId="5">#REF!</definedName>
    <definedName name="wer">#REF!</definedName>
    <definedName name="WORK" localSheetId="4">[7]Спецификация!#REF!</definedName>
    <definedName name="WORK" localSheetId="0">[7]Спецификация!#REF!</definedName>
    <definedName name="WORK" localSheetId="5">[7]Спецификация!#REF!</definedName>
    <definedName name="WORK">[7]Спецификация!#REF!</definedName>
    <definedName name="wrn.1." localSheetId="0" hidden="1">{#N/A,#N/A,FALSE,"Шаблон_Спец1"}</definedName>
    <definedName name="wrn.1." hidden="1">{#N/A,#N/A,FALSE,"Шаблон_Спец1"}</definedName>
    <definedName name="wrn.sp2344." localSheetId="0" hidden="1">{#N/A,#N/A,TRUE,"Смета на пасс. обор. №1"}</definedName>
    <definedName name="wrn.sp2344." hidden="1">{#N/A,#N/A,TRUE,"Смета на пасс. обор. №1"}</definedName>
    <definedName name="wrn.sp2344._1" localSheetId="0" hidden="1">{#N/A,#N/A,TRUE,"Смета на пасс. обор. №1"}</definedName>
    <definedName name="wrn.sp2344._1" hidden="1">{#N/A,#N/A,TRUE,"Смета на пасс. обор. №1"}</definedName>
    <definedName name="wrn.sp2345" localSheetId="0" hidden="1">{#N/A,#N/A,TRUE,"Смета на пасс. обор. №1"}</definedName>
    <definedName name="wrn.sp2345" hidden="1">{#N/A,#N/A,TRUE,"Смета на пасс. обор. №1"}</definedName>
    <definedName name="wrn.sp2345_1" localSheetId="0" hidden="1">{#N/A,#N/A,TRUE,"Смета на пасс. обор. №1"}</definedName>
    <definedName name="wrn.sp2345_1" hidden="1">{#N/A,#N/A,TRUE,"Смета на пасс. обор. №1"}</definedName>
    <definedName name="ww" localSheetId="4">#REF!</definedName>
    <definedName name="ww" localSheetId="0">#REF!</definedName>
    <definedName name="ww" localSheetId="5">#REF!</definedName>
    <definedName name="ww">#REF!</definedName>
    <definedName name="yui" localSheetId="4">#REF!</definedName>
    <definedName name="yui" localSheetId="0">#REF!</definedName>
    <definedName name="yui" localSheetId="5">#REF!</definedName>
    <definedName name="yui">#REF!</definedName>
    <definedName name="ZAK1" localSheetId="4">#REF!</definedName>
    <definedName name="ZAK1" localSheetId="0">#REF!</definedName>
    <definedName name="ZAK1" localSheetId="5">#REF!</definedName>
    <definedName name="ZAK1">#REF!</definedName>
    <definedName name="ZAK1_1" localSheetId="4">#REF!</definedName>
    <definedName name="ZAK1_1" localSheetId="5">#REF!</definedName>
    <definedName name="ZAK1_1">#REF!</definedName>
    <definedName name="ZAK2" localSheetId="4">#REF!</definedName>
    <definedName name="ZAK2" localSheetId="5">#REF!</definedName>
    <definedName name="ZAK2">#REF!</definedName>
    <definedName name="ZAK2_1" localSheetId="4">#REF!</definedName>
    <definedName name="ZAK2_1" localSheetId="5">#REF!</definedName>
    <definedName name="ZAK2_1">#REF!</definedName>
    <definedName name="zzzz" localSheetId="4">#REF!</definedName>
    <definedName name="zzzz" localSheetId="5">#REF!</definedName>
    <definedName name="zzzz">#REF!</definedName>
    <definedName name="а" localSheetId="0" hidden="1">{#N/A,#N/A,TRUE,"Смета на пасс. обор. №1"}</definedName>
    <definedName name="а" hidden="1">{#N/A,#N/A,TRUE,"Смета на пасс. обор. №1"}</definedName>
    <definedName name="а_1" localSheetId="0" hidden="1">{#N/A,#N/A,TRUE,"Смета на пасс. обор. №1"}</definedName>
    <definedName name="а_1" hidden="1">{#N/A,#N/A,TRUE,"Смета на пасс. обор. №1"}</definedName>
    <definedName name="а1" localSheetId="4">#REF!</definedName>
    <definedName name="а1" localSheetId="0">#REF!</definedName>
    <definedName name="а1" localSheetId="5">#REF!</definedName>
    <definedName name="а1">#REF!</definedName>
    <definedName name="А2" localSheetId="4">#REF!</definedName>
    <definedName name="А2" localSheetId="0">#REF!</definedName>
    <definedName name="А2" localSheetId="5">#REF!</definedName>
    <definedName name="А2">#REF!</definedName>
    <definedName name="а36" localSheetId="4">#REF!</definedName>
    <definedName name="а36" localSheetId="0">#REF!</definedName>
    <definedName name="а36" localSheetId="5">#REF!</definedName>
    <definedName name="а36">#REF!</definedName>
    <definedName name="а36_1" localSheetId="4">#REF!</definedName>
    <definedName name="а36_1" localSheetId="5">#REF!</definedName>
    <definedName name="а36_1">#REF!</definedName>
    <definedName name="аа" localSheetId="4">[5]топография!#REF!</definedName>
    <definedName name="аа" localSheetId="5">[5]топография!#REF!</definedName>
    <definedName name="аа">[5]топография!#REF!</definedName>
    <definedName name="ав" localSheetId="4">#REF!</definedName>
    <definedName name="ав" localSheetId="0">#REF!</definedName>
    <definedName name="ав" localSheetId="5">#REF!</definedName>
    <definedName name="ав">#REF!</definedName>
    <definedName name="ав_1" localSheetId="4">#REF!</definedName>
    <definedName name="ав_1" localSheetId="0">#REF!</definedName>
    <definedName name="ав_1" localSheetId="5">#REF!</definedName>
    <definedName name="ав_1">#REF!</definedName>
    <definedName name="авс" localSheetId="4">#REF!</definedName>
    <definedName name="авс" localSheetId="0">#REF!</definedName>
    <definedName name="авс" localSheetId="5">#REF!</definedName>
    <definedName name="авс">#REF!</definedName>
    <definedName name="автом" localSheetId="4">#REF!</definedName>
    <definedName name="автом" localSheetId="5">#REF!</definedName>
    <definedName name="автом">#REF!</definedName>
    <definedName name="Азб" localSheetId="4">#REF!</definedName>
    <definedName name="Азб" localSheetId="5">#REF!</definedName>
    <definedName name="Азб">#REF!</definedName>
    <definedName name="АКСТ">'[12]Лист опроса'!$B$22</definedName>
    <definedName name="аолрмб">[13]Вспомогательный!$D$77</definedName>
    <definedName name="ап" localSheetId="0" hidden="1">{#N/A,#N/A,TRUE,"Смета на пасс. обор. №1"}</definedName>
    <definedName name="ап" hidden="1">{#N/A,#N/A,TRUE,"Смета на пасс. обор. №1"}</definedName>
    <definedName name="ап_1" localSheetId="0" hidden="1">{#N/A,#N/A,TRUE,"Смета на пасс. обор. №1"}</definedName>
    <definedName name="ап_1" hidden="1">{#N/A,#N/A,TRUE,"Смета на пасс. обор. №1"}</definedName>
    <definedName name="апр" localSheetId="0" hidden="1">{#N/A,#N/A,TRUE,"Смета на пасс. обор. №1"}</definedName>
    <definedName name="апр" hidden="1">{#N/A,#N/A,TRUE,"Смета на пасс. обор. №1"}</definedName>
    <definedName name="апр_1" localSheetId="0" hidden="1">{#N/A,#N/A,TRUE,"Смета на пасс. обор. №1"}</definedName>
    <definedName name="апр_1" hidden="1">{#N/A,#N/A,TRUE,"Смета на пасс. обор. №1"}</definedName>
    <definedName name="астр" localSheetId="4">#REF!</definedName>
    <definedName name="астр" localSheetId="0">#REF!</definedName>
    <definedName name="астр" localSheetId="5">#REF!</definedName>
    <definedName name="астр">#REF!</definedName>
    <definedName name="Астрахань" localSheetId="4">#REF!</definedName>
    <definedName name="Астрахань" localSheetId="0">#REF!</definedName>
    <definedName name="Астрахань" localSheetId="5">#REF!</definedName>
    <definedName name="Астрахань">#REF!</definedName>
    <definedName name="Астрахань_1" localSheetId="4">#REF!</definedName>
    <definedName name="Астрахань_1" localSheetId="0">#REF!</definedName>
    <definedName name="Астрахань_1" localSheetId="5">#REF!</definedName>
    <definedName name="Астрахань_1">#REF!</definedName>
    <definedName name="Астрахань_2" localSheetId="4">#REF!</definedName>
    <definedName name="Астрахань_2" localSheetId="5">#REF!</definedName>
    <definedName name="Астрахань_2">#REF!</definedName>
    <definedName name="Астрахань_22" localSheetId="4">#REF!</definedName>
    <definedName name="Астрахань_22" localSheetId="5">#REF!</definedName>
    <definedName name="Астрахань_22">#REF!</definedName>
    <definedName name="Астрахань_49" localSheetId="4">#REF!</definedName>
    <definedName name="Астрахань_49" localSheetId="5">#REF!</definedName>
    <definedName name="Астрахань_49">#REF!</definedName>
    <definedName name="Астрахань_5" localSheetId="4">#REF!</definedName>
    <definedName name="Астрахань_5" localSheetId="5">#REF!</definedName>
    <definedName name="Астрахань_5">#REF!</definedName>
    <definedName name="Астрахань_50" localSheetId="4">#REF!</definedName>
    <definedName name="Астрахань_50" localSheetId="5">#REF!</definedName>
    <definedName name="Астрахань_50">#REF!</definedName>
    <definedName name="Астрахань_51" localSheetId="4">#REF!</definedName>
    <definedName name="Астрахань_51" localSheetId="5">#REF!</definedName>
    <definedName name="Астрахань_51">#REF!</definedName>
    <definedName name="Астрахань_52" localSheetId="4">#REF!</definedName>
    <definedName name="Астрахань_52" localSheetId="5">#REF!</definedName>
    <definedName name="Астрахань_52">#REF!</definedName>
    <definedName name="Астрахань_53" localSheetId="4">#REF!</definedName>
    <definedName name="Астрахань_53" localSheetId="5">#REF!</definedName>
    <definedName name="Астрахань_53">#REF!</definedName>
    <definedName name="Астрахань_54" localSheetId="4">#REF!</definedName>
    <definedName name="Астрахань_54" localSheetId="5">#REF!</definedName>
    <definedName name="Астрахань_54">#REF!</definedName>
    <definedName name="АСУТП2" localSheetId="4">#REF!</definedName>
    <definedName name="АСУТП2" localSheetId="5">#REF!</definedName>
    <definedName name="АСУТП2">#REF!</definedName>
    <definedName name="АСУТП2_1" localSheetId="4">#REF!</definedName>
    <definedName name="АСУТП2_1" localSheetId="5">#REF!</definedName>
    <definedName name="АСУТП2_1">#REF!</definedName>
    <definedName name="АСУТП2_2" localSheetId="4">#REF!</definedName>
    <definedName name="АСУТП2_2" localSheetId="5">#REF!</definedName>
    <definedName name="АСУТП2_2">#REF!</definedName>
    <definedName name="АСУТП2_22" localSheetId="4">#REF!</definedName>
    <definedName name="АСУТП2_22" localSheetId="5">#REF!</definedName>
    <definedName name="АСУТП2_22">#REF!</definedName>
    <definedName name="АСУТП2_49" localSheetId="4">#REF!</definedName>
    <definedName name="АСУТП2_49" localSheetId="5">#REF!</definedName>
    <definedName name="АСУТП2_49">#REF!</definedName>
    <definedName name="АСУТП2_5" localSheetId="4">#REF!</definedName>
    <definedName name="АСУТП2_5" localSheetId="5">#REF!</definedName>
    <definedName name="АСУТП2_5">#REF!</definedName>
    <definedName name="АСУТП2_50" localSheetId="4">#REF!</definedName>
    <definedName name="АСУТП2_50" localSheetId="5">#REF!</definedName>
    <definedName name="АСУТП2_50">#REF!</definedName>
    <definedName name="АСУТП2_51" localSheetId="4">#REF!</definedName>
    <definedName name="АСУТП2_51" localSheetId="5">#REF!</definedName>
    <definedName name="АСУТП2_51">#REF!</definedName>
    <definedName name="АСУТП2_52" localSheetId="4">#REF!</definedName>
    <definedName name="АСУТП2_52" localSheetId="5">#REF!</definedName>
    <definedName name="АСУТП2_52">#REF!</definedName>
    <definedName name="АСУТП2_53" localSheetId="4">#REF!</definedName>
    <definedName name="АСУТП2_53" localSheetId="5">#REF!</definedName>
    <definedName name="АСУТП2_53">#REF!</definedName>
    <definedName name="АСУТП2_54" localSheetId="4">#REF!</definedName>
    <definedName name="АСУТП2_54" localSheetId="5">#REF!</definedName>
    <definedName name="АСУТП2_54">#REF!</definedName>
    <definedName name="АСУТПАстрахань" localSheetId="4">#REF!</definedName>
    <definedName name="АСУТПАстрахань" localSheetId="5">#REF!</definedName>
    <definedName name="АСУТПАстрахань">#REF!</definedName>
    <definedName name="АСУТПАстрахань_1" localSheetId="4">#REF!</definedName>
    <definedName name="АСУТПАстрахань_1" localSheetId="5">#REF!</definedName>
    <definedName name="АСУТПАстрахань_1">#REF!</definedName>
    <definedName name="АСУТПАстрахань_2" localSheetId="4">#REF!</definedName>
    <definedName name="АСУТПАстрахань_2" localSheetId="5">#REF!</definedName>
    <definedName name="АСУТПАстрахань_2">#REF!</definedName>
    <definedName name="АСУТПАстрахань_22" localSheetId="4">#REF!</definedName>
    <definedName name="АСУТПАстрахань_22" localSheetId="5">#REF!</definedName>
    <definedName name="АСУТПАстрахань_22">#REF!</definedName>
    <definedName name="АСУТПАстрахань_49" localSheetId="4">#REF!</definedName>
    <definedName name="АСУТПАстрахань_49" localSheetId="5">#REF!</definedName>
    <definedName name="АСУТПАстрахань_49">#REF!</definedName>
    <definedName name="АСУТПАстрахань_5" localSheetId="4">#REF!</definedName>
    <definedName name="АСУТПАстрахань_5" localSheetId="5">#REF!</definedName>
    <definedName name="АСУТПАстрахань_5">#REF!</definedName>
    <definedName name="АСУТПАстрахань_50" localSheetId="4">#REF!</definedName>
    <definedName name="АСУТПАстрахань_50" localSheetId="5">#REF!</definedName>
    <definedName name="АСУТПАстрахань_50">#REF!</definedName>
    <definedName name="АСУТПАстрахань_51" localSheetId="4">#REF!</definedName>
    <definedName name="АСУТПАстрахань_51" localSheetId="5">#REF!</definedName>
    <definedName name="АСУТПАстрахань_51">#REF!</definedName>
    <definedName name="АСУТПАстрахань_52" localSheetId="4">#REF!</definedName>
    <definedName name="АСУТПАстрахань_52" localSheetId="5">#REF!</definedName>
    <definedName name="АСУТПАстрахань_52">#REF!</definedName>
    <definedName name="АСУТПАстрахань_53" localSheetId="4">#REF!</definedName>
    <definedName name="АСУТПАстрахань_53" localSheetId="5">#REF!</definedName>
    <definedName name="АСУТПАстрахань_53">#REF!</definedName>
    <definedName name="АСУТПАстрахань_54" localSheetId="4">#REF!</definedName>
    <definedName name="АСУТПАстрахань_54" localSheetId="5">#REF!</definedName>
    <definedName name="АСУТПАстрахань_54">#REF!</definedName>
    <definedName name="АСУТПН.Новгород" localSheetId="4">#REF!</definedName>
    <definedName name="АСУТПН.Новгород" localSheetId="5">#REF!</definedName>
    <definedName name="АСУТПН.Новгород">#REF!</definedName>
    <definedName name="АСУТПН.Новгород_1" localSheetId="4">#REF!</definedName>
    <definedName name="АСУТПН.Новгород_1" localSheetId="5">#REF!</definedName>
    <definedName name="АСУТПН.Новгород_1">#REF!</definedName>
    <definedName name="АСУТПН.Новгород_2" localSheetId="4">#REF!</definedName>
    <definedName name="АСУТПН.Новгород_2" localSheetId="5">#REF!</definedName>
    <definedName name="АСУТПН.Новгород_2">#REF!</definedName>
    <definedName name="АСУТПН.Новгород_22" localSheetId="4">#REF!</definedName>
    <definedName name="АСУТПН.Новгород_22" localSheetId="5">#REF!</definedName>
    <definedName name="АСУТПН.Новгород_22">#REF!</definedName>
    <definedName name="АСУТПН.Новгород_49" localSheetId="4">#REF!</definedName>
    <definedName name="АСУТПН.Новгород_49" localSheetId="5">#REF!</definedName>
    <definedName name="АСУТПН.Новгород_49">#REF!</definedName>
    <definedName name="АСУТПН.Новгород_5" localSheetId="4">#REF!</definedName>
    <definedName name="АСУТПН.Новгород_5" localSheetId="5">#REF!</definedName>
    <definedName name="АСУТПН.Новгород_5">#REF!</definedName>
    <definedName name="АСУТПН.Новгород_50" localSheetId="4">#REF!</definedName>
    <definedName name="АСУТПН.Новгород_50" localSheetId="5">#REF!</definedName>
    <definedName name="АСУТПН.Новгород_50">#REF!</definedName>
    <definedName name="АСУТПН.Новгород_51" localSheetId="4">#REF!</definedName>
    <definedName name="АСУТПН.Новгород_51" localSheetId="5">#REF!</definedName>
    <definedName name="АСУТПН.Новгород_51">#REF!</definedName>
    <definedName name="АСУТПН.Новгород_52" localSheetId="4">#REF!</definedName>
    <definedName name="АСУТПН.Новгород_52" localSheetId="5">#REF!</definedName>
    <definedName name="АСУТПН.Новгород_52">#REF!</definedName>
    <definedName name="АСУТПН.Новгород_53" localSheetId="4">#REF!</definedName>
    <definedName name="АСУТПН.Новгород_53" localSheetId="5">#REF!</definedName>
    <definedName name="АСУТПН.Новгород_53">#REF!</definedName>
    <definedName name="АСУТПН.Новгород_54" localSheetId="4">#REF!</definedName>
    <definedName name="АСУТПН.Новгород_54" localSheetId="5">#REF!</definedName>
    <definedName name="АСУТПН.Новгород_54">#REF!</definedName>
    <definedName name="АСУТПСтаврополь" localSheetId="4">#REF!</definedName>
    <definedName name="АСУТПСтаврополь" localSheetId="5">#REF!</definedName>
    <definedName name="АСУТПСтаврополь">#REF!</definedName>
    <definedName name="АСУТПСтаврополь_1" localSheetId="4">#REF!</definedName>
    <definedName name="АСУТПСтаврополь_1" localSheetId="5">#REF!</definedName>
    <definedName name="АСУТПСтаврополь_1">#REF!</definedName>
    <definedName name="АСУТПСтаврополь_2" localSheetId="4">#REF!</definedName>
    <definedName name="АСУТПСтаврополь_2" localSheetId="5">#REF!</definedName>
    <definedName name="АСУТПСтаврополь_2">#REF!</definedName>
    <definedName name="АСУТПСтаврополь_22" localSheetId="4">#REF!</definedName>
    <definedName name="АСУТПСтаврополь_22" localSheetId="5">#REF!</definedName>
    <definedName name="АСУТПСтаврополь_22">#REF!</definedName>
    <definedName name="АСУТПСтаврополь_49" localSheetId="4">#REF!</definedName>
    <definedName name="АСУТПСтаврополь_49" localSheetId="5">#REF!</definedName>
    <definedName name="АСУТПСтаврополь_49">#REF!</definedName>
    <definedName name="АСУТПСтаврополь_5" localSheetId="4">#REF!</definedName>
    <definedName name="АСУТПСтаврополь_5" localSheetId="5">#REF!</definedName>
    <definedName name="АСУТПСтаврополь_5">#REF!</definedName>
    <definedName name="АСУТПСтаврополь_50" localSheetId="4">#REF!</definedName>
    <definedName name="АСУТПСтаврополь_50" localSheetId="5">#REF!</definedName>
    <definedName name="АСУТПСтаврополь_50">#REF!</definedName>
    <definedName name="АСУТПСтаврополь_51" localSheetId="4">#REF!</definedName>
    <definedName name="АСУТПСтаврополь_51" localSheetId="5">#REF!</definedName>
    <definedName name="АСУТПСтаврополь_51">#REF!</definedName>
    <definedName name="АСУТПСтаврополь_52" localSheetId="4">#REF!</definedName>
    <definedName name="АСУТПСтаврополь_52" localSheetId="5">#REF!</definedName>
    <definedName name="АСУТПСтаврополь_52">#REF!</definedName>
    <definedName name="АСУТПСтаврополь_53" localSheetId="4">#REF!</definedName>
    <definedName name="АСУТПСтаврополь_53" localSheetId="5">#REF!</definedName>
    <definedName name="АСУТПСтаврополь_53">#REF!</definedName>
    <definedName name="АСУТПСтаврополь_54" localSheetId="4">#REF!</definedName>
    <definedName name="АСУТПСтаврополь_54" localSheetId="5">#REF!</definedName>
    <definedName name="АСУТПСтаврополь_54">#REF!</definedName>
    <definedName name="АФС" localSheetId="4">[2]топография!#REF!</definedName>
    <definedName name="АФС" localSheetId="5">[2]топография!#REF!</definedName>
    <definedName name="АФС">[2]топография!#REF!</definedName>
    <definedName name="б" localSheetId="0" hidden="1">{#N/A,#N/A,TRUE,"Смета на пасс. обор. №1"}</definedName>
    <definedName name="б" hidden="1">{#N/A,#N/A,TRUE,"Смета на пасс. обор. №1"}</definedName>
    <definedName name="б_1" localSheetId="0" hidden="1">{#N/A,#N/A,TRUE,"Смета на пасс. обор. №1"}</definedName>
    <definedName name="б_1" hidden="1">{#N/A,#N/A,TRUE,"Смета на пасс. обор. №1"}</definedName>
    <definedName name="бабабла" localSheetId="0" hidden="1">{#N/A,#N/A,TRUE,"Смета на пасс. обор. №1"}</definedName>
    <definedName name="бабабла" hidden="1">{#N/A,#N/A,TRUE,"Смета на пасс. обор. №1"}</definedName>
    <definedName name="бабабла_1" localSheetId="0" hidden="1">{#N/A,#N/A,TRUE,"Смета на пасс. обор. №1"}</definedName>
    <definedName name="бабабла_1" hidden="1">{#N/A,#N/A,TRUE,"Смета на пасс. обор. №1"}</definedName>
    <definedName name="Бланк_сметы" localSheetId="4">#REF!</definedName>
    <definedName name="Бланк_сметы" localSheetId="0">#REF!</definedName>
    <definedName name="Бланк_сметы" localSheetId="5">#REF!</definedName>
    <definedName name="Бланк_сметы">#REF!</definedName>
    <definedName name="бол" localSheetId="0" hidden="1">{#N/A,#N/A,TRUE,"Смета на пасс. обор. №1"}</definedName>
    <definedName name="бол" hidden="1">{#N/A,#N/A,TRUE,"Смета на пасс. обор. №1"}</definedName>
    <definedName name="бол_1" localSheetId="0" hidden="1">{#N/A,#N/A,TRUE,"Смета на пасс. обор. №1"}</definedName>
    <definedName name="бол_1" hidden="1">{#N/A,#N/A,TRUE,"Смета на пасс. обор. №1"}</definedName>
    <definedName name="БСИР" localSheetId="4">#REF!</definedName>
    <definedName name="БСИР" localSheetId="0">#REF!</definedName>
    <definedName name="БСИР" localSheetId="5">#REF!</definedName>
    <definedName name="БСИР">#REF!</definedName>
    <definedName name="в" localSheetId="0" hidden="1">{#N/A,#N/A,TRUE,"Смета на пасс. обор. №1"}</definedName>
    <definedName name="в" hidden="1">{#N/A,#N/A,TRUE,"Смета на пасс. обор. №1"}</definedName>
    <definedName name="в_1" localSheetId="0" hidden="1">{#N/A,#N/A,TRUE,"Смета на пасс. обор. №1"}</definedName>
    <definedName name="в_1" hidden="1">{#N/A,#N/A,TRUE,"Смета на пасс. обор. №1"}</definedName>
    <definedName name="ва" localSheetId="4">#REF!</definedName>
    <definedName name="ва" localSheetId="0">#REF!</definedName>
    <definedName name="ва" localSheetId="5">#REF!</definedName>
    <definedName name="ва">#REF!</definedName>
    <definedName name="вап" localSheetId="0" hidden="1">{#N/A,#N/A,TRUE,"Смета на пасс. обор. №1"}</definedName>
    <definedName name="вап" hidden="1">{#N/A,#N/A,TRUE,"Смета на пасс. обор. №1"}</definedName>
    <definedName name="вап_1" localSheetId="0" hidden="1">{#N/A,#N/A,TRUE,"Смета на пасс. обор. №1"}</definedName>
    <definedName name="вап_1" hidden="1">{#N/A,#N/A,TRUE,"Смета на пасс. обор. №1"}</definedName>
    <definedName name="вапапо" localSheetId="0" hidden="1">{#N/A,#N/A,TRUE,"Смета на пасс. обор. №1"}</definedName>
    <definedName name="вапапо" hidden="1">{#N/A,#N/A,TRUE,"Смета на пасс. обор. №1"}</definedName>
    <definedName name="вапапо_1" localSheetId="0" hidden="1">{#N/A,#N/A,TRUE,"Смета на пасс. обор. №1"}</definedName>
    <definedName name="вапапо_1" hidden="1">{#N/A,#N/A,TRUE,"Смета на пасс. обор. №1"}</definedName>
    <definedName name="вв" localSheetId="4">[5]топография!#REF!</definedName>
    <definedName name="вв" localSheetId="5">[5]топография!#REF!</definedName>
    <definedName name="вв">[5]топография!#REF!</definedName>
    <definedName name="ввв" localSheetId="4">#REF!</definedName>
    <definedName name="ввв" localSheetId="0">#REF!</definedName>
    <definedName name="ввв" localSheetId="5">#REF!</definedName>
    <definedName name="ввв">#REF!</definedName>
    <definedName name="ввод" localSheetId="4">#REF!</definedName>
    <definedName name="ввод" localSheetId="0">#REF!</definedName>
    <definedName name="ввод" localSheetId="5">#REF!</definedName>
    <definedName name="ввод">#REF!</definedName>
    <definedName name="ввод_1" localSheetId="4">#REF!</definedName>
    <definedName name="ввод_1" localSheetId="0">#REF!</definedName>
    <definedName name="ввод_1" localSheetId="5">#REF!</definedName>
    <definedName name="ввод_1">#REF!</definedName>
    <definedName name="ввод_49" localSheetId="4">#REF!</definedName>
    <definedName name="ввод_49" localSheetId="5">#REF!</definedName>
    <definedName name="ввод_49">#REF!</definedName>
    <definedName name="ввод_50" localSheetId="4">#REF!</definedName>
    <definedName name="ввод_50" localSheetId="5">#REF!</definedName>
    <definedName name="ввод_50">#REF!</definedName>
    <definedName name="ввод_51" localSheetId="4">#REF!</definedName>
    <definedName name="ввод_51" localSheetId="5">#REF!</definedName>
    <definedName name="ввод_51">#REF!</definedName>
    <definedName name="ввод_52" localSheetId="4">#REF!</definedName>
    <definedName name="ввод_52" localSheetId="5">#REF!</definedName>
    <definedName name="ввод_52">#REF!</definedName>
    <definedName name="ввод_53" localSheetId="4">#REF!</definedName>
    <definedName name="ввод_53" localSheetId="5">#REF!</definedName>
    <definedName name="ввод_53">#REF!</definedName>
    <definedName name="ввод_54" localSheetId="4">#REF!</definedName>
    <definedName name="ввод_54" localSheetId="5">#REF!</definedName>
    <definedName name="ввод_54">#REF!</definedName>
    <definedName name="вика" localSheetId="4">#REF!</definedName>
    <definedName name="вика" localSheetId="5">#REF!</definedName>
    <definedName name="вика">#REF!</definedName>
    <definedName name="Внут_Т" localSheetId="4">#REF!</definedName>
    <definedName name="Внут_Т" localSheetId="5">#REF!</definedName>
    <definedName name="Внут_Т">#REF!</definedName>
    <definedName name="воп" localSheetId="4">[14]топография!#REF!</definedName>
    <definedName name="воп" localSheetId="5">[14]топография!#REF!</definedName>
    <definedName name="воп">[14]топография!#REF!</definedName>
    <definedName name="вравар" localSheetId="4">#REF!</definedName>
    <definedName name="вравар" localSheetId="0">#REF!</definedName>
    <definedName name="вравар" localSheetId="5">#REF!</definedName>
    <definedName name="вравар">#REF!</definedName>
    <definedName name="Времен">[15]Коэфф!$B$2</definedName>
    <definedName name="ВСЕГО" localSheetId="4">#REF!</definedName>
    <definedName name="ВСЕГО" localSheetId="0">#REF!</definedName>
    <definedName name="ВСЕГО" localSheetId="5">#REF!</definedName>
    <definedName name="ВСЕГО">#REF!</definedName>
    <definedName name="ВсегоРучБур">[16]СмРучБур!$J$40</definedName>
    <definedName name="ВсегоШурфов" localSheetId="4">#REF!</definedName>
    <definedName name="ВсегоШурфов" localSheetId="0">#REF!</definedName>
    <definedName name="ВсегоШурфов" localSheetId="5">#REF!</definedName>
    <definedName name="ВсегоШурфов">#REF!</definedName>
    <definedName name="Вспом" localSheetId="4">#REF!</definedName>
    <definedName name="Вспом" localSheetId="0">#REF!</definedName>
    <definedName name="Вспом" localSheetId="5">#REF!</definedName>
    <definedName name="Вспом">#REF!</definedName>
    <definedName name="Вторич" localSheetId="4">#REF!</definedName>
    <definedName name="Вторич" localSheetId="0">#REF!</definedName>
    <definedName name="Вторич" localSheetId="5">#REF!</definedName>
    <definedName name="Вторич">#REF!</definedName>
    <definedName name="ВЫЕЗД_всего">[17]РасчетКомандир1!$M$1:$M$65536</definedName>
    <definedName name="ВЫЕЗД_всего_1">[17]РасчетКомандир2!$O$1:$O$65536</definedName>
    <definedName name="ВЫЕЗД_период">[17]РасчетКомандир1!$E$1:$E$65536</definedName>
    <definedName name="ВЫЕЗД_период_1">[17]РасчетКомандир2!$E$1:$E$65536</definedName>
    <definedName name="ггггггггггггггггггггггггггггггггггггггггггггггг" localSheetId="4">[18]топография!#REF!</definedName>
    <definedName name="ггггггггггггггггггггггггггггггггггггггггггггггг" localSheetId="0">[18]топография!#REF!</definedName>
    <definedName name="ггггггггггггггггггггггггггггггггггггггггггггггг" localSheetId="5">[18]топография!#REF!</definedName>
    <definedName name="ггггггггггггггггггггггггггггггггггггггггггггггг">[18]топография!#REF!</definedName>
    <definedName name="гелог" localSheetId="4">#REF!</definedName>
    <definedName name="гелог" localSheetId="0">#REF!</definedName>
    <definedName name="гелог" localSheetId="5">#REF!</definedName>
    <definedName name="гелог">#REF!</definedName>
    <definedName name="гео" localSheetId="4">#REF!</definedName>
    <definedName name="гео" localSheetId="0">#REF!</definedName>
    <definedName name="гео" localSheetId="5">#REF!</definedName>
    <definedName name="гео">#REF!</definedName>
    <definedName name="геодез1">[19]геолог!$L$81</definedName>
    <definedName name="геол" localSheetId="4">[20]Смета!#REF!</definedName>
    <definedName name="геол" localSheetId="0">[20]Смета!#REF!</definedName>
    <definedName name="геол" localSheetId="5">[20]Смета!#REF!</definedName>
    <definedName name="геол">[20]Смета!#REF!</definedName>
    <definedName name="геол.1" localSheetId="4">#REF!</definedName>
    <definedName name="геол.1" localSheetId="0">#REF!</definedName>
    <definedName name="геол.1" localSheetId="5">#REF!</definedName>
    <definedName name="геол.1">#REF!</definedName>
    <definedName name="геол_1" localSheetId="4">[21]Смета!#REF!</definedName>
    <definedName name="геол_1" localSheetId="0">[21]Смета!#REF!</definedName>
    <definedName name="геол_1" localSheetId="5">[21]Смета!#REF!</definedName>
    <definedName name="геол_1">[21]Смета!#REF!</definedName>
    <definedName name="геол_2" localSheetId="4">[22]Смета!#REF!</definedName>
    <definedName name="геол_2" localSheetId="0">[22]Смета!#REF!</definedName>
    <definedName name="геол_2" localSheetId="5">[22]Смета!#REF!</definedName>
    <definedName name="геол_2">[22]Смета!#REF!</definedName>
    <definedName name="Геол_Лазаревск" localSheetId="4">[23]топография!#REF!</definedName>
    <definedName name="Геол_Лазаревск" localSheetId="0">[23]топография!#REF!</definedName>
    <definedName name="Геол_Лазаревск" localSheetId="5">[23]топография!#REF!</definedName>
    <definedName name="Геол_Лазаревск">[23]топография!#REF!</definedName>
    <definedName name="геол1" localSheetId="4">#REF!</definedName>
    <definedName name="геол1" localSheetId="0">#REF!</definedName>
    <definedName name="геол1" localSheetId="5">#REF!</definedName>
    <definedName name="геол1">#REF!</definedName>
    <definedName name="геоф" localSheetId="4">#REF!</definedName>
    <definedName name="геоф" localSheetId="0">#REF!</definedName>
    <definedName name="геоф" localSheetId="5">#REF!</definedName>
    <definedName name="геоф">#REF!</definedName>
    <definedName name="Геофиз" localSheetId="4">#REF!</definedName>
    <definedName name="Геофиз" localSheetId="0">#REF!</definedName>
    <definedName name="Геофиз" localSheetId="5">#REF!</definedName>
    <definedName name="Геофиз">#REF!</definedName>
    <definedName name="геофизика" localSheetId="4">#REF!</definedName>
    <definedName name="геофизика" localSheetId="5">#REF!</definedName>
    <definedName name="геофизика">#REF!</definedName>
    <definedName name="гид" localSheetId="4">[24]Смета!#REF!</definedName>
    <definedName name="гид" localSheetId="5">[24]Смета!#REF!</definedName>
    <definedName name="гид">[24]Смета!#REF!</definedName>
    <definedName name="гид_1" localSheetId="4">[25]Смета!#REF!</definedName>
    <definedName name="гид_1" localSheetId="5">[25]Смета!#REF!</definedName>
    <definedName name="гид_1">[25]Смета!#REF!</definedName>
    <definedName name="гид_2" localSheetId="4">[26]Смета!#REF!</definedName>
    <definedName name="гид_2" localSheetId="5">[26]Смета!#REF!</definedName>
    <definedName name="гид_2">[26]Смета!#REF!</definedName>
    <definedName name="Гидро" localSheetId="4">[27]топография!#REF!</definedName>
    <definedName name="Гидро" localSheetId="5">[27]топография!#REF!</definedName>
    <definedName name="Гидро">[27]топография!#REF!</definedName>
    <definedName name="гидро1" localSheetId="4">#REF!</definedName>
    <definedName name="гидро1" localSheetId="0">#REF!</definedName>
    <definedName name="гидро1" localSheetId="5">#REF!</definedName>
    <definedName name="гидро1">#REF!</definedName>
    <definedName name="гидро1_1" localSheetId="4">#REF!</definedName>
    <definedName name="гидро1_1" localSheetId="0">#REF!</definedName>
    <definedName name="гидро1_1" localSheetId="5">#REF!</definedName>
    <definedName name="гидро1_1">#REF!</definedName>
    <definedName name="гидрол" localSheetId="4">#REF!</definedName>
    <definedName name="гидрол" localSheetId="0">#REF!</definedName>
    <definedName name="гидрол" localSheetId="5">#REF!</definedName>
    <definedName name="гидрол">#REF!</definedName>
    <definedName name="Гидролог" localSheetId="4">#REF!</definedName>
    <definedName name="Гидролог" localSheetId="5">#REF!</definedName>
    <definedName name="Гидролог">#REF!</definedName>
    <definedName name="гидролог_1" localSheetId="4">#REF!</definedName>
    <definedName name="гидролог_1" localSheetId="5">#REF!</definedName>
    <definedName name="гидролог_1">#REF!</definedName>
    <definedName name="Гидрология_7.03.08" localSheetId="4">[14]топография!#REF!</definedName>
    <definedName name="Гидрология_7.03.08" localSheetId="5">[14]топография!#REF!</definedName>
    <definedName name="Гидрология_7.03.08">[14]топография!#REF!</definedName>
    <definedName name="ГИП" localSheetId="4">#REF!</definedName>
    <definedName name="ГИП" localSheetId="0">#REF!</definedName>
    <definedName name="ГИП" localSheetId="5">#REF!</definedName>
    <definedName name="ГИП">#REF!</definedName>
    <definedName name="ГИП_1" localSheetId="4">#REF!</definedName>
    <definedName name="ГИП_1" localSheetId="0">#REF!</definedName>
    <definedName name="ГИП_1" localSheetId="5">#REF!</definedName>
    <definedName name="ГИП_1">#REF!</definedName>
    <definedName name="город" localSheetId="4">#REF!</definedName>
    <definedName name="город" localSheetId="0">#REF!</definedName>
    <definedName name="город" localSheetId="5">#REF!</definedName>
    <definedName name="город">#REF!</definedName>
    <definedName name="город_49" localSheetId="4">#REF!</definedName>
    <definedName name="город_49" localSheetId="5">#REF!</definedName>
    <definedName name="город_49">#REF!</definedName>
    <definedName name="город_50" localSheetId="4">#REF!</definedName>
    <definedName name="город_50" localSheetId="5">#REF!</definedName>
    <definedName name="город_50">#REF!</definedName>
    <definedName name="город_51" localSheetId="4">#REF!</definedName>
    <definedName name="город_51" localSheetId="5">#REF!</definedName>
    <definedName name="город_51">#REF!</definedName>
    <definedName name="город_52" localSheetId="4">#REF!</definedName>
    <definedName name="город_52" localSheetId="5">#REF!</definedName>
    <definedName name="город_52">#REF!</definedName>
    <definedName name="город_53" localSheetId="4">#REF!</definedName>
    <definedName name="город_53" localSheetId="5">#REF!</definedName>
    <definedName name="город_53">#REF!</definedName>
    <definedName name="город_54" localSheetId="4">#REF!</definedName>
    <definedName name="город_54" localSheetId="5">#REF!</definedName>
    <definedName name="город_54">#REF!</definedName>
    <definedName name="ГРП" localSheetId="4">#REF!</definedName>
    <definedName name="ГРП" localSheetId="5">#REF!</definedName>
    <definedName name="ГРП">#REF!</definedName>
    <definedName name="ГРП1" localSheetId="4">#REF!</definedName>
    <definedName name="ГРП1" localSheetId="5">#REF!</definedName>
    <definedName name="ГРП1">#REF!</definedName>
    <definedName name="гшшг">NA()</definedName>
    <definedName name="д1" localSheetId="4">#REF!</definedName>
    <definedName name="д1" localSheetId="0">#REF!</definedName>
    <definedName name="д1" localSheetId="5">#REF!</definedName>
    <definedName name="д1">#REF!</definedName>
    <definedName name="д10" localSheetId="4">#REF!</definedName>
    <definedName name="д10" localSheetId="0">#REF!</definedName>
    <definedName name="д10" localSheetId="5">#REF!</definedName>
    <definedName name="д10">#REF!</definedName>
    <definedName name="д2" localSheetId="4">#REF!</definedName>
    <definedName name="д2" localSheetId="0">#REF!</definedName>
    <definedName name="д2" localSheetId="5">#REF!</definedName>
    <definedName name="д2">#REF!</definedName>
    <definedName name="д3" localSheetId="4">#REF!</definedName>
    <definedName name="д3" localSheetId="5">#REF!</definedName>
    <definedName name="д3">#REF!</definedName>
    <definedName name="д4" localSheetId="4">#REF!</definedName>
    <definedName name="д4" localSheetId="5">#REF!</definedName>
    <definedName name="д4">#REF!</definedName>
    <definedName name="д5" localSheetId="4">#REF!</definedName>
    <definedName name="д5" localSheetId="5">#REF!</definedName>
    <definedName name="д5">#REF!</definedName>
    <definedName name="д6" localSheetId="4">#REF!</definedName>
    <definedName name="д6" localSheetId="5">#REF!</definedName>
    <definedName name="д6">#REF!</definedName>
    <definedName name="д7" localSheetId="4">#REF!</definedName>
    <definedName name="д7" localSheetId="5">#REF!</definedName>
    <definedName name="д7">#REF!</definedName>
    <definedName name="д8" localSheetId="4">#REF!</definedName>
    <definedName name="д8" localSheetId="5">#REF!</definedName>
    <definedName name="д8">#REF!</definedName>
    <definedName name="д9" localSheetId="4">#REF!</definedName>
    <definedName name="д9" localSheetId="5">#REF!</definedName>
    <definedName name="д9">#REF!</definedName>
    <definedName name="дд" localSheetId="4">[28]Смета!#REF!</definedName>
    <definedName name="дд" localSheetId="5">[28]Смета!#REF!</definedName>
    <definedName name="дд">[28]Смета!#REF!</definedName>
    <definedName name="ддддд" localSheetId="4">#REF!</definedName>
    <definedName name="ддддд" localSheetId="0">#REF!</definedName>
    <definedName name="ддддд" localSheetId="5">#REF!</definedName>
    <definedName name="ддддд">#REF!</definedName>
    <definedName name="Дельта">[29]DATA!$B$4</definedName>
    <definedName name="Дефлятор" localSheetId="4">#REF!</definedName>
    <definedName name="Дефлятор" localSheetId="0">#REF!</definedName>
    <definedName name="Дефлятор" localSheetId="5">#REF!</definedName>
    <definedName name="Дефлятор">#REF!</definedName>
    <definedName name="Дефлятор_1" localSheetId="4">#REF!</definedName>
    <definedName name="Дефлятор_1" localSheetId="0">#REF!</definedName>
    <definedName name="Дефлятор_1" localSheetId="5">#REF!</definedName>
    <definedName name="Дефлятор_1">#REF!</definedName>
    <definedName name="дж">[13]Вспомогательный!$D$36</definedName>
    <definedName name="дж1">[13]Вспомогательный!$D$38</definedName>
    <definedName name="джэ" localSheetId="0" hidden="1">{#N/A,#N/A,TRUE,"Смета на пасс. обор. №1"}</definedName>
    <definedName name="джэ" hidden="1">{#N/A,#N/A,TRUE,"Смета на пасс. обор. №1"}</definedName>
    <definedName name="джэ_1" localSheetId="0" hidden="1">{#N/A,#N/A,TRUE,"Смета на пасс. обор. №1"}</definedName>
    <definedName name="джэ_1" hidden="1">{#N/A,#N/A,TRUE,"Смета на пасс. обор. №1"}</definedName>
    <definedName name="дл" localSheetId="4">#REF!</definedName>
    <definedName name="дл" localSheetId="0">#REF!</definedName>
    <definedName name="дл" localSheetId="5">#REF!</definedName>
    <definedName name="дл">#REF!</definedName>
    <definedName name="дл_1" localSheetId="4">#REF!</definedName>
    <definedName name="дл_1" localSheetId="0">#REF!</definedName>
    <definedName name="дл_1" localSheetId="5">#REF!</definedName>
    <definedName name="дл_1">#REF!</definedName>
    <definedName name="дл_10" localSheetId="4">#REF!</definedName>
    <definedName name="дл_10" localSheetId="0">#REF!</definedName>
    <definedName name="дл_10" localSheetId="5">#REF!</definedName>
    <definedName name="дл_10">#REF!</definedName>
    <definedName name="дл_11" localSheetId="4">#REF!</definedName>
    <definedName name="дл_11" localSheetId="5">#REF!</definedName>
    <definedName name="дл_11">#REF!</definedName>
    <definedName name="дл_12" localSheetId="4">#REF!</definedName>
    <definedName name="дл_12" localSheetId="5">#REF!</definedName>
    <definedName name="дл_12">#REF!</definedName>
    <definedName name="дл_13" localSheetId="4">#REF!</definedName>
    <definedName name="дл_13" localSheetId="5">#REF!</definedName>
    <definedName name="дл_13">#REF!</definedName>
    <definedName name="дл_14" localSheetId="4">#REF!</definedName>
    <definedName name="дл_14" localSheetId="5">#REF!</definedName>
    <definedName name="дл_14">#REF!</definedName>
    <definedName name="дл_15" localSheetId="4">#REF!</definedName>
    <definedName name="дл_15" localSheetId="5">#REF!</definedName>
    <definedName name="дл_15">#REF!</definedName>
    <definedName name="дл_16" localSheetId="4">#REF!</definedName>
    <definedName name="дл_16" localSheetId="5">#REF!</definedName>
    <definedName name="дл_16">#REF!</definedName>
    <definedName name="дл_17" localSheetId="4">#REF!</definedName>
    <definedName name="дл_17" localSheetId="5">#REF!</definedName>
    <definedName name="дл_17">#REF!</definedName>
    <definedName name="дл_18" localSheetId="4">#REF!</definedName>
    <definedName name="дл_18" localSheetId="5">#REF!</definedName>
    <definedName name="дл_18">#REF!</definedName>
    <definedName name="дл_19" localSheetId="4">#REF!</definedName>
    <definedName name="дл_19" localSheetId="5">#REF!</definedName>
    <definedName name="дл_19">#REF!</definedName>
    <definedName name="дл_2" localSheetId="4">#REF!</definedName>
    <definedName name="дл_2" localSheetId="5">#REF!</definedName>
    <definedName name="дл_2">#REF!</definedName>
    <definedName name="дл_20" localSheetId="4">#REF!</definedName>
    <definedName name="дл_20" localSheetId="5">#REF!</definedName>
    <definedName name="дл_20">#REF!</definedName>
    <definedName name="дл_21" localSheetId="4">#REF!</definedName>
    <definedName name="дл_21" localSheetId="5">#REF!</definedName>
    <definedName name="дл_21">#REF!</definedName>
    <definedName name="дл_49" localSheetId="4">#REF!</definedName>
    <definedName name="дл_49" localSheetId="5">#REF!</definedName>
    <definedName name="дл_49">#REF!</definedName>
    <definedName name="дл_50" localSheetId="4">#REF!</definedName>
    <definedName name="дл_50" localSheetId="5">#REF!</definedName>
    <definedName name="дл_50">#REF!</definedName>
    <definedName name="дл_51" localSheetId="4">#REF!</definedName>
    <definedName name="дл_51" localSheetId="5">#REF!</definedName>
    <definedName name="дл_51">#REF!</definedName>
    <definedName name="дл_52" localSheetId="4">#REF!</definedName>
    <definedName name="дл_52" localSheetId="5">#REF!</definedName>
    <definedName name="дл_52">#REF!</definedName>
    <definedName name="дл_53" localSheetId="4">#REF!</definedName>
    <definedName name="дл_53" localSheetId="5">#REF!</definedName>
    <definedName name="дл_53">#REF!</definedName>
    <definedName name="дл_54" localSheetId="4">#REF!</definedName>
    <definedName name="дл_54" localSheetId="5">#REF!</definedName>
    <definedName name="дл_54">#REF!</definedName>
    <definedName name="дл_6" localSheetId="4">#REF!</definedName>
    <definedName name="дл_6" localSheetId="5">#REF!</definedName>
    <definedName name="дл_6">#REF!</definedName>
    <definedName name="дл_7" localSheetId="4">#REF!</definedName>
    <definedName name="дл_7" localSheetId="5">#REF!</definedName>
    <definedName name="дл_7">#REF!</definedName>
    <definedName name="дл_8" localSheetId="4">#REF!</definedName>
    <definedName name="дл_8" localSheetId="5">#REF!</definedName>
    <definedName name="дл_8">#REF!</definedName>
    <definedName name="дл_9" localSheetId="4">#REF!</definedName>
    <definedName name="дл_9" localSheetId="5">#REF!</definedName>
    <definedName name="дл_9">#REF!</definedName>
    <definedName name="Длинна_границы" localSheetId="4">#REF!</definedName>
    <definedName name="Длинна_границы" localSheetId="5">#REF!</definedName>
    <definedName name="Длинна_границы">#REF!</definedName>
    <definedName name="Длинна_границы_1" localSheetId="4">#REF!</definedName>
    <definedName name="Длинна_границы_1" localSheetId="5">#REF!</definedName>
    <definedName name="Длинна_границы_1">#REF!</definedName>
    <definedName name="Длинна_трассы" localSheetId="4">#REF!</definedName>
    <definedName name="Длинна_трассы" localSheetId="5">#REF!</definedName>
    <definedName name="Длинна_трассы">#REF!</definedName>
    <definedName name="Длинна_трассы_1" localSheetId="4">#REF!</definedName>
    <definedName name="Длинна_трассы_1" localSheetId="5">#REF!</definedName>
    <definedName name="Длинна_трассы_1">#REF!</definedName>
    <definedName name="ДЛО" localSheetId="4">#REF!</definedName>
    <definedName name="ДЛО" localSheetId="5">#REF!</definedName>
    <definedName name="ДЛО">#REF!</definedName>
    <definedName name="доп" localSheetId="0" hidden="1">{#N/A,#N/A,TRUE,"Смета на пасс. обор. №1"}</definedName>
    <definedName name="доп" hidden="1">{#N/A,#N/A,TRUE,"Смета на пасс. обор. №1"}</definedName>
    <definedName name="доп_1" localSheetId="0" hidden="1">{#N/A,#N/A,TRUE,"Смета на пасс. обор. №1"}</definedName>
    <definedName name="доп_1" hidden="1">{#N/A,#N/A,TRUE,"Смета на пасс. обор. №1"}</definedName>
    <definedName name="дп" localSheetId="4">#REF!</definedName>
    <definedName name="дп" localSheetId="0">#REF!</definedName>
    <definedName name="дп" localSheetId="5">#REF!</definedName>
    <definedName name="дп">#REF!</definedName>
    <definedName name="ДСК" localSheetId="4">[14]топография!#REF!</definedName>
    <definedName name="ДСК" localSheetId="0">[14]топография!#REF!</definedName>
    <definedName name="ДСК" localSheetId="5">[14]топография!#REF!</definedName>
    <definedName name="ДСК">[14]топография!#REF!</definedName>
    <definedName name="ДСК_1" localSheetId="4">[14]топография!#REF!</definedName>
    <definedName name="ДСК_1" localSheetId="5">[14]топография!#REF!</definedName>
    <definedName name="ДСК_1">[14]топография!#REF!</definedName>
    <definedName name="дэ" localSheetId="4">#REF!</definedName>
    <definedName name="дэ" localSheetId="0">#REF!</definedName>
    <definedName name="дэ" localSheetId="5">#REF!</definedName>
    <definedName name="дэ">#REF!</definedName>
    <definedName name="ен" localSheetId="0" hidden="1">{#N/A,#N/A,TRUE,"Смета на пасс. обор. №1"}</definedName>
    <definedName name="ен" hidden="1">{#N/A,#N/A,TRUE,"Смета на пасс. обор. №1"}</definedName>
    <definedName name="ен_1" localSheetId="0" hidden="1">{#N/A,#N/A,TRUE,"Смета на пасс. обор. №1"}</definedName>
    <definedName name="ен_1" hidden="1">{#N/A,#N/A,TRUE,"Смета на пасс. обор. №1"}</definedName>
    <definedName name="жж">[13]Вспомогательный!$D$80</definedName>
    <definedName name="жж_1" localSheetId="0" hidden="1">{#N/A,#N/A,TRUE,"Смета на пасс. обор. №1"}</definedName>
    <definedName name="жж_1" hidden="1">{#N/A,#N/A,TRUE,"Смета на пасс. обор. №1"}</definedName>
    <definedName name="жжж" localSheetId="4">#REF!</definedName>
    <definedName name="жжж" localSheetId="0">#REF!</definedName>
    <definedName name="жжж" localSheetId="5">#REF!</definedName>
    <definedName name="жжж">#REF!</definedName>
    <definedName name="жл" localSheetId="4">#REF!</definedName>
    <definedName name="жл" localSheetId="0">#REF!</definedName>
    <definedName name="жл" localSheetId="5">#REF!</definedName>
    <definedName name="жл">#REF!</definedName>
    <definedName name="жпф" localSheetId="4">#REF!</definedName>
    <definedName name="жпф" localSheetId="0">#REF!</definedName>
    <definedName name="жпф" localSheetId="5">#REF!</definedName>
    <definedName name="жпф">#REF!</definedName>
    <definedName name="жю" localSheetId="0" hidden="1">{#N/A,#N/A,TRUE,"Смета на пасс. обор. №1"}</definedName>
    <definedName name="жю" hidden="1">{#N/A,#N/A,TRUE,"Смета на пасс. обор. №1"}</definedName>
    <definedName name="жю_1" localSheetId="0" hidden="1">{#N/A,#N/A,TRUE,"Смета на пасс. обор. №1"}</definedName>
    <definedName name="жю_1" hidden="1">{#N/A,#N/A,TRUE,"Смета на пасс. обор. №1"}</definedName>
    <definedName name="ЗаказДолжность">[30]ОбмОбслЗемОд!$B$67</definedName>
    <definedName name="ЗаказИмя">[30]ОбмОбслЗемОд!$C$69</definedName>
    <definedName name="Заказчик" localSheetId="4">#REF!</definedName>
    <definedName name="Заказчик" localSheetId="0">#REF!</definedName>
    <definedName name="Заказчик" localSheetId="5">#REF!</definedName>
    <definedName name="Заказчик">#REF!</definedName>
    <definedName name="Заказчик_1" localSheetId="4">#REF!</definedName>
    <definedName name="Заказчик_1" localSheetId="0">#REF!</definedName>
    <definedName name="Заказчик_1" localSheetId="5">#REF!</definedName>
    <definedName name="Заказчик_1">#REF!</definedName>
    <definedName name="Зимнее_удорожание">[15]Коэфф!$B$1</definedName>
    <definedName name="зол" localSheetId="4">#REF!</definedName>
    <definedName name="зол" localSheetId="0">#REF!</definedName>
    <definedName name="зол" localSheetId="5">#REF!</definedName>
    <definedName name="зол">#REF!</definedName>
    <definedName name="зол_1" localSheetId="4">#REF!</definedName>
    <definedName name="зол_1" localSheetId="0">#REF!</definedName>
    <definedName name="зол_1" localSheetId="5">#REF!</definedName>
    <definedName name="зол_1">#REF!</definedName>
    <definedName name="зол_10" localSheetId="4">#REF!</definedName>
    <definedName name="зол_10" localSheetId="0">#REF!</definedName>
    <definedName name="зол_10" localSheetId="5">#REF!</definedName>
    <definedName name="зол_10">#REF!</definedName>
    <definedName name="зол_11" localSheetId="4">#REF!</definedName>
    <definedName name="зол_11" localSheetId="5">#REF!</definedName>
    <definedName name="зол_11">#REF!</definedName>
    <definedName name="зол_12" localSheetId="4">#REF!</definedName>
    <definedName name="зол_12" localSheetId="5">#REF!</definedName>
    <definedName name="зол_12">#REF!</definedName>
    <definedName name="зол_13" localSheetId="4">#REF!</definedName>
    <definedName name="зол_13" localSheetId="5">#REF!</definedName>
    <definedName name="зол_13">#REF!</definedName>
    <definedName name="зол_14" localSheetId="4">#REF!</definedName>
    <definedName name="зол_14" localSheetId="5">#REF!</definedName>
    <definedName name="зол_14">#REF!</definedName>
    <definedName name="зол_15" localSheetId="4">#REF!</definedName>
    <definedName name="зол_15" localSheetId="5">#REF!</definedName>
    <definedName name="зол_15">#REF!</definedName>
    <definedName name="зол_16" localSheetId="4">#REF!</definedName>
    <definedName name="зол_16" localSheetId="5">#REF!</definedName>
    <definedName name="зол_16">#REF!</definedName>
    <definedName name="зол_17" localSheetId="4">#REF!</definedName>
    <definedName name="зол_17" localSheetId="5">#REF!</definedName>
    <definedName name="зол_17">#REF!</definedName>
    <definedName name="зол_18" localSheetId="4">#REF!</definedName>
    <definedName name="зол_18" localSheetId="5">#REF!</definedName>
    <definedName name="зол_18">#REF!</definedName>
    <definedName name="зол_19" localSheetId="4">#REF!</definedName>
    <definedName name="зол_19" localSheetId="5">#REF!</definedName>
    <definedName name="зол_19">#REF!</definedName>
    <definedName name="зол_2" localSheetId="4">#REF!</definedName>
    <definedName name="зол_2" localSheetId="5">#REF!</definedName>
    <definedName name="зол_2">#REF!</definedName>
    <definedName name="зол_20" localSheetId="4">#REF!</definedName>
    <definedName name="зол_20" localSheetId="5">#REF!</definedName>
    <definedName name="зол_20">#REF!</definedName>
    <definedName name="зол_21" localSheetId="4">#REF!</definedName>
    <definedName name="зол_21" localSheetId="5">#REF!</definedName>
    <definedName name="зол_21">#REF!</definedName>
    <definedName name="зол_49" localSheetId="4">#REF!</definedName>
    <definedName name="зол_49" localSheetId="5">#REF!</definedName>
    <definedName name="зол_49">#REF!</definedName>
    <definedName name="зол_50" localSheetId="4">#REF!</definedName>
    <definedName name="зол_50" localSheetId="5">#REF!</definedName>
    <definedName name="зол_50">#REF!</definedName>
    <definedName name="зол_51" localSheetId="4">#REF!</definedName>
    <definedName name="зол_51" localSheetId="5">#REF!</definedName>
    <definedName name="зол_51">#REF!</definedName>
    <definedName name="зол_52" localSheetId="4">#REF!</definedName>
    <definedName name="зол_52" localSheetId="5">#REF!</definedName>
    <definedName name="зол_52">#REF!</definedName>
    <definedName name="зол_53" localSheetId="4">#REF!</definedName>
    <definedName name="зол_53" localSheetId="5">#REF!</definedName>
    <definedName name="зол_53">#REF!</definedName>
    <definedName name="зол_54" localSheetId="4">#REF!</definedName>
    <definedName name="зол_54" localSheetId="5">#REF!</definedName>
    <definedName name="зол_54">#REF!</definedName>
    <definedName name="зол_6" localSheetId="4">#REF!</definedName>
    <definedName name="зол_6" localSheetId="5">#REF!</definedName>
    <definedName name="зол_6">#REF!</definedName>
    <definedName name="зол_7" localSheetId="4">#REF!</definedName>
    <definedName name="зол_7" localSheetId="5">#REF!</definedName>
    <definedName name="зол_7">#REF!</definedName>
    <definedName name="зол_8" localSheetId="4">#REF!</definedName>
    <definedName name="зол_8" localSheetId="5">#REF!</definedName>
    <definedName name="зол_8">#REF!</definedName>
    <definedName name="зол_9" localSheetId="4">#REF!</definedName>
    <definedName name="зол_9" localSheetId="5">#REF!</definedName>
    <definedName name="зол_9">#REF!</definedName>
    <definedName name="зщ" localSheetId="0" hidden="1">{#N/A,#N/A,TRUE,"Смета на пасс. обор. №1"}</definedName>
    <definedName name="зщ" hidden="1">{#N/A,#N/A,TRUE,"Смета на пасс. обор. №1"}</definedName>
    <definedName name="зщ_1" localSheetId="0" hidden="1">{#N/A,#N/A,TRUE,"Смета на пасс. обор. №1"}</definedName>
    <definedName name="зщ_1" hidden="1">{#N/A,#N/A,TRUE,"Смета на пасс. обор. №1"}</definedName>
    <definedName name="изыск" localSheetId="4">#REF!</definedName>
    <definedName name="изыск" localSheetId="0">#REF!</definedName>
    <definedName name="изыск" localSheetId="5">#REF!</definedName>
    <definedName name="изыск">#REF!</definedName>
    <definedName name="изыск_1" localSheetId="4">#REF!</definedName>
    <definedName name="изыск_1" localSheetId="0">#REF!</definedName>
    <definedName name="изыск_1" localSheetId="5">#REF!</definedName>
    <definedName name="изыск_1">#REF!</definedName>
    <definedName name="ии" localSheetId="4">#REF!</definedName>
    <definedName name="ии" localSheetId="0">#REF!</definedName>
    <definedName name="ии" localSheetId="5">#REF!</definedName>
    <definedName name="ии">#REF!</definedName>
    <definedName name="ик" localSheetId="4">#REF!</definedName>
    <definedName name="ик" localSheetId="5">#REF!</definedName>
    <definedName name="ик">#REF!</definedName>
    <definedName name="Индекс" localSheetId="4">'[31]Расч(подряд)'!#REF!</definedName>
    <definedName name="Индекс" localSheetId="5">'[31]Расч(подряд)'!#REF!</definedName>
    <definedName name="Индекс">'[31]Расч(подряд)'!#REF!</definedName>
    <definedName name="индекс_0" localSheetId="4">#REF!</definedName>
    <definedName name="индекс_0" localSheetId="0">#REF!</definedName>
    <definedName name="индекс_0" localSheetId="5">#REF!</definedName>
    <definedName name="индекс_0">#REF!</definedName>
    <definedName name="Индекс_1" localSheetId="4">#REF!</definedName>
    <definedName name="Индекс_1" localSheetId="0">#REF!</definedName>
    <definedName name="Индекс_1" localSheetId="5">#REF!</definedName>
    <definedName name="Индекс_1">#REF!</definedName>
    <definedName name="индекс_100" localSheetId="4">#REF!</definedName>
    <definedName name="индекс_100" localSheetId="0">#REF!</definedName>
    <definedName name="индекс_100" localSheetId="5">#REF!</definedName>
    <definedName name="индекс_100">#REF!</definedName>
    <definedName name="индекс_101" localSheetId="4">#REF!</definedName>
    <definedName name="индекс_101" localSheetId="5">#REF!</definedName>
    <definedName name="индекс_101">#REF!</definedName>
    <definedName name="индекс_102" localSheetId="4">#REF!</definedName>
    <definedName name="индекс_102" localSheetId="5">#REF!</definedName>
    <definedName name="индекс_102">#REF!</definedName>
    <definedName name="индекс_103" localSheetId="4">#REF!</definedName>
    <definedName name="индекс_103" localSheetId="5">#REF!</definedName>
    <definedName name="индекс_103">#REF!</definedName>
    <definedName name="индекс_104" localSheetId="4">#REF!</definedName>
    <definedName name="индекс_104" localSheetId="5">#REF!</definedName>
    <definedName name="индекс_104">#REF!</definedName>
    <definedName name="индекс_105" localSheetId="4">#REF!</definedName>
    <definedName name="индекс_105" localSheetId="5">#REF!</definedName>
    <definedName name="индекс_105">#REF!</definedName>
    <definedName name="индекс_105032654" localSheetId="4">#REF!</definedName>
    <definedName name="индекс_105032654" localSheetId="5">#REF!</definedName>
    <definedName name="индекс_105032654">#REF!</definedName>
    <definedName name="индекс_999" localSheetId="4">#REF!</definedName>
    <definedName name="индекс_999" localSheetId="5">#REF!</definedName>
    <definedName name="индекс_999">#REF!</definedName>
    <definedName name="индекс_С3" localSheetId="4">#REF!</definedName>
    <definedName name="индекс_С3" localSheetId="5">#REF!</definedName>
    <definedName name="индекс_С3">#REF!</definedName>
    <definedName name="Индекс1" localSheetId="4">'[31]Расч(подряд)'!#REF!</definedName>
    <definedName name="Индекс1" localSheetId="5">'[31]Расч(подряд)'!#REF!</definedName>
    <definedName name="Индекс1">'[31]Расч(подряд)'!#REF!</definedName>
    <definedName name="Индекс2" localSheetId="4">'[31]Расч(подряд)'!#REF!</definedName>
    <definedName name="Индекс2" localSheetId="5">'[31]Расч(подряд)'!#REF!</definedName>
    <definedName name="Индекс2">'[31]Расч(подряд)'!#REF!</definedName>
    <definedName name="ИндексА" localSheetId="4">#REF!</definedName>
    <definedName name="ИндексА" localSheetId="0">#REF!</definedName>
    <definedName name="ИндексА" localSheetId="5">#REF!</definedName>
    <definedName name="ИндексА">#REF!</definedName>
    <definedName name="инж" localSheetId="4">#REF!</definedName>
    <definedName name="инж" localSheetId="0">#REF!</definedName>
    <definedName name="инж" localSheetId="5">#REF!</definedName>
    <definedName name="инж">#REF!</definedName>
    <definedName name="инж_1" localSheetId="4">#REF!</definedName>
    <definedName name="инж_1" localSheetId="0">#REF!</definedName>
    <definedName name="инж_1" localSheetId="5">#REF!</definedName>
    <definedName name="инж_1">#REF!</definedName>
    <definedName name="инфл" localSheetId="4">#REF!</definedName>
    <definedName name="инфл" localSheetId="5">#REF!</definedName>
    <definedName name="инфл">#REF!</definedName>
    <definedName name="ип" localSheetId="4">#REF!</definedName>
    <definedName name="ип" localSheetId="5">#REF!</definedName>
    <definedName name="ип">#REF!</definedName>
    <definedName name="ИПусто" localSheetId="4">#REF!</definedName>
    <definedName name="ИПусто" localSheetId="5">#REF!</definedName>
    <definedName name="ИПусто">#REF!</definedName>
    <definedName name="ИПусто_1" localSheetId="4">#REF!</definedName>
    <definedName name="ИПусто_1" localSheetId="5">#REF!</definedName>
    <definedName name="ИПусто_1">#REF!</definedName>
    <definedName name="ит" localSheetId="4">#REF!</definedName>
    <definedName name="ит" localSheetId="5">#REF!</definedName>
    <definedName name="ит">#REF!</definedName>
    <definedName name="итого" localSheetId="4">#REF!</definedName>
    <definedName name="итого" localSheetId="5">#REF!</definedName>
    <definedName name="итого">#REF!</definedName>
    <definedName name="итого_Куст" localSheetId="4">#REF!</definedName>
    <definedName name="итого_Куст" localSheetId="5">#REF!</definedName>
    <definedName name="итого_Куст">#REF!</definedName>
    <definedName name="итого_Куст_П" localSheetId="4">#REF!</definedName>
    <definedName name="итого_Куст_П" localSheetId="5">#REF!</definedName>
    <definedName name="итого_Куст_П">#REF!</definedName>
    <definedName name="ить" localSheetId="4">#REF!</definedName>
    <definedName name="ить" localSheetId="5">#REF!</definedName>
    <definedName name="ить">#REF!</definedName>
    <definedName name="ййй" localSheetId="4">[14]топография!#REF!</definedName>
    <definedName name="ййй" localSheetId="5">[14]топография!#REF!</definedName>
    <definedName name="ййй">[14]топография!#REF!</definedName>
    <definedName name="йцйу3йк" localSheetId="4">#REF!</definedName>
    <definedName name="йцйу3йк" localSheetId="0">#REF!</definedName>
    <definedName name="йцйу3йк" localSheetId="5">#REF!</definedName>
    <definedName name="йцйу3йк">#REF!</definedName>
    <definedName name="йцйц">NA()</definedName>
    <definedName name="йцу" localSheetId="4">#REF!</definedName>
    <definedName name="йцу" localSheetId="0">#REF!</definedName>
    <definedName name="йцу" localSheetId="5">#REF!</definedName>
    <definedName name="йцу">#REF!</definedName>
    <definedName name="к" localSheetId="4">#REF!</definedName>
    <definedName name="к" localSheetId="0">#REF!</definedName>
    <definedName name="к" localSheetId="5">#REF!</definedName>
    <definedName name="к">#REF!</definedName>
    <definedName name="к_1" localSheetId="0" hidden="1">{#N/A,#N/A,TRUE,"Смета на пасс. обор. №1"}</definedName>
    <definedName name="к_1" hidden="1">{#N/A,#N/A,TRUE,"Смета на пасс. обор. №1"}</definedName>
    <definedName name="к1" localSheetId="4">#REF!</definedName>
    <definedName name="к1" localSheetId="0">#REF!</definedName>
    <definedName name="к1" localSheetId="5">#REF!</definedName>
    <definedName name="к1">#REF!</definedName>
    <definedName name="к10" localSheetId="4">#REF!</definedName>
    <definedName name="к10" localSheetId="0">#REF!</definedName>
    <definedName name="к10" localSheetId="5">#REF!</definedName>
    <definedName name="к10">#REF!</definedName>
    <definedName name="к101" localSheetId="4">#REF!</definedName>
    <definedName name="к101" localSheetId="0">#REF!</definedName>
    <definedName name="к101" localSheetId="5">#REF!</definedName>
    <definedName name="к101">#REF!</definedName>
    <definedName name="К105" localSheetId="4">#REF!</definedName>
    <definedName name="К105" localSheetId="5">#REF!</definedName>
    <definedName name="К105">#REF!</definedName>
    <definedName name="к11" localSheetId="4">#REF!</definedName>
    <definedName name="к11" localSheetId="5">#REF!</definedName>
    <definedName name="к11">#REF!</definedName>
    <definedName name="к12" localSheetId="4">#REF!</definedName>
    <definedName name="к12" localSheetId="5">#REF!</definedName>
    <definedName name="к12">#REF!</definedName>
    <definedName name="к13" localSheetId="4">#REF!</definedName>
    <definedName name="к13" localSheetId="5">#REF!</definedName>
    <definedName name="к13">#REF!</definedName>
    <definedName name="к14" localSheetId="4">#REF!</definedName>
    <definedName name="к14" localSheetId="5">#REF!</definedName>
    <definedName name="к14">#REF!</definedName>
    <definedName name="к15" localSheetId="4">#REF!</definedName>
    <definedName name="к15" localSheetId="5">#REF!</definedName>
    <definedName name="к15">#REF!</definedName>
    <definedName name="к16" localSheetId="4">#REF!</definedName>
    <definedName name="к16" localSheetId="5">#REF!</definedName>
    <definedName name="к16">#REF!</definedName>
    <definedName name="к17" localSheetId="4">#REF!</definedName>
    <definedName name="к17" localSheetId="5">#REF!</definedName>
    <definedName name="к17">#REF!</definedName>
    <definedName name="к18" localSheetId="4">#REF!</definedName>
    <definedName name="к18" localSheetId="5">#REF!</definedName>
    <definedName name="к18">#REF!</definedName>
    <definedName name="к19" localSheetId="4">#REF!</definedName>
    <definedName name="к19" localSheetId="5">#REF!</definedName>
    <definedName name="к19">#REF!</definedName>
    <definedName name="к2" localSheetId="4">#REF!</definedName>
    <definedName name="к2" localSheetId="5">#REF!</definedName>
    <definedName name="к2">#REF!</definedName>
    <definedName name="к20" localSheetId="4">#REF!</definedName>
    <definedName name="к20" localSheetId="5">#REF!</definedName>
    <definedName name="к20">#REF!</definedName>
    <definedName name="к21" localSheetId="4">#REF!</definedName>
    <definedName name="к21" localSheetId="5">#REF!</definedName>
    <definedName name="к21">#REF!</definedName>
    <definedName name="к22" localSheetId="4">#REF!</definedName>
    <definedName name="к22" localSheetId="5">#REF!</definedName>
    <definedName name="к22">#REF!</definedName>
    <definedName name="к23" localSheetId="4">#REF!</definedName>
    <definedName name="к23" localSheetId="5">#REF!</definedName>
    <definedName name="к23">#REF!</definedName>
    <definedName name="к231" localSheetId="4">#REF!</definedName>
    <definedName name="к231" localSheetId="5">#REF!</definedName>
    <definedName name="к231">#REF!</definedName>
    <definedName name="к24" localSheetId="4">#REF!</definedName>
    <definedName name="к24" localSheetId="5">#REF!</definedName>
    <definedName name="к24">#REF!</definedName>
    <definedName name="к25" localSheetId="4">#REF!</definedName>
    <definedName name="к25" localSheetId="5">#REF!</definedName>
    <definedName name="к25">#REF!</definedName>
    <definedName name="к26" localSheetId="4">#REF!</definedName>
    <definedName name="к26" localSheetId="5">#REF!</definedName>
    <definedName name="к26">#REF!</definedName>
    <definedName name="к27" localSheetId="4">#REF!</definedName>
    <definedName name="к27" localSheetId="5">#REF!</definedName>
    <definedName name="к27">#REF!</definedName>
    <definedName name="к28" localSheetId="4">#REF!</definedName>
    <definedName name="к28" localSheetId="5">#REF!</definedName>
    <definedName name="к28">#REF!</definedName>
    <definedName name="к29" localSheetId="4">#REF!</definedName>
    <definedName name="к29" localSheetId="5">#REF!</definedName>
    <definedName name="к29">#REF!</definedName>
    <definedName name="к2п" localSheetId="4">#REF!</definedName>
    <definedName name="к2п" localSheetId="5">#REF!</definedName>
    <definedName name="к2п">#REF!</definedName>
    <definedName name="к3" localSheetId="4">#REF!</definedName>
    <definedName name="к3" localSheetId="5">#REF!</definedName>
    <definedName name="к3">#REF!</definedName>
    <definedName name="к30" localSheetId="4">#REF!</definedName>
    <definedName name="к30" localSheetId="5">#REF!</definedName>
    <definedName name="к30">#REF!</definedName>
    <definedName name="к3п" localSheetId="4">#REF!</definedName>
    <definedName name="к3п" localSheetId="5">#REF!</definedName>
    <definedName name="к3п">#REF!</definedName>
    <definedName name="к5" localSheetId="4">#REF!</definedName>
    <definedName name="к5" localSheetId="5">#REF!</definedName>
    <definedName name="к5">#REF!</definedName>
    <definedName name="к6" localSheetId="4">#REF!</definedName>
    <definedName name="к6" localSheetId="5">#REF!</definedName>
    <definedName name="к6">#REF!</definedName>
    <definedName name="к7" localSheetId="4">#REF!</definedName>
    <definedName name="к7" localSheetId="5">#REF!</definedName>
    <definedName name="к7">#REF!</definedName>
    <definedName name="к8" localSheetId="4">#REF!</definedName>
    <definedName name="к8" localSheetId="5">#REF!</definedName>
    <definedName name="к8">#REF!</definedName>
    <definedName name="к9" localSheetId="4">#REF!</definedName>
    <definedName name="к9" localSheetId="5">#REF!</definedName>
    <definedName name="к9">#REF!</definedName>
    <definedName name="кака" localSheetId="4">#REF!</definedName>
    <definedName name="кака" localSheetId="5">#REF!</definedName>
    <definedName name="кака">#REF!</definedName>
    <definedName name="калплан" localSheetId="4">#REF!</definedName>
    <definedName name="калплан" localSheetId="5">#REF!</definedName>
    <definedName name="калплан">#REF!</definedName>
    <definedName name="калплан_1" localSheetId="4">#REF!</definedName>
    <definedName name="калплан_1" localSheetId="5">#REF!</definedName>
    <definedName name="калплан_1">#REF!</definedName>
    <definedName name="Кам_стац" localSheetId="4">#REF!</definedName>
    <definedName name="Кам_стац" localSheetId="5">#REF!</definedName>
    <definedName name="Кам_стац">#REF!</definedName>
    <definedName name="Камер_эксп_усл" localSheetId="4">#REF!</definedName>
    <definedName name="Камер_эксп_усл" localSheetId="5">#REF!</definedName>
    <definedName name="Камер_эксп_усл">#REF!</definedName>
    <definedName name="КАТ1" localSheetId="4">'[32]Смета-Т'!#REF!</definedName>
    <definedName name="КАТ1" localSheetId="5">'[32]Смета-Т'!#REF!</definedName>
    <definedName name="КАТ1">'[32]Смета-Т'!#REF!</definedName>
    <definedName name="Категория_сложности" localSheetId="4">#REF!</definedName>
    <definedName name="Категория_сложности" localSheetId="0">#REF!</definedName>
    <definedName name="Категория_сложности" localSheetId="5">#REF!</definedName>
    <definedName name="Категория_сложности">#REF!</definedName>
    <definedName name="Категория_сложности_1" localSheetId="4">#REF!</definedName>
    <definedName name="Категория_сложности_1" localSheetId="0">#REF!</definedName>
    <definedName name="Категория_сложности_1" localSheetId="5">#REF!</definedName>
    <definedName name="Категория_сложности_1">#REF!</definedName>
    <definedName name="катя" localSheetId="4">#REF!</definedName>
    <definedName name="катя" localSheetId="0">#REF!</definedName>
    <definedName name="катя" localSheetId="5">#REF!</definedName>
    <definedName name="катя">#REF!</definedName>
    <definedName name="кгкг" localSheetId="4">#REF!</definedName>
    <definedName name="кгкг" localSheetId="5">#REF!</definedName>
    <definedName name="кгкг">#REF!</definedName>
    <definedName name="кеке" localSheetId="4">#REF!</definedName>
    <definedName name="кеке" localSheetId="5">#REF!</definedName>
    <definedName name="кеке">#REF!</definedName>
    <definedName name="кенроолтьб" localSheetId="4">#REF!</definedName>
    <definedName name="кенроолтьб" localSheetId="5">#REF!</definedName>
    <definedName name="кенроолтьб">#REF!</definedName>
    <definedName name="ккее" localSheetId="4">#REF!</definedName>
    <definedName name="ккее" localSheetId="5">#REF!</definedName>
    <definedName name="ккее">#REF!</definedName>
    <definedName name="ккк" localSheetId="4">#REF!</definedName>
    <definedName name="ккк" localSheetId="5">#REF!</definedName>
    <definedName name="ккк">#REF!</definedName>
    <definedName name="ккккк" localSheetId="0" hidden="1">{#N/A,#N/A,TRUE,"Смета на пасс. обор. №1"}</definedName>
    <definedName name="ккккк" hidden="1">{#N/A,#N/A,TRUE,"Смета на пасс. обор. №1"}</definedName>
    <definedName name="ккккк_1" localSheetId="0" hidden="1">{#N/A,#N/A,TRUE,"Смета на пасс. обор. №1"}</definedName>
    <definedName name="ккккк_1" hidden="1">{#N/A,#N/A,TRUE,"Смета на пасс. обор. №1"}</definedName>
    <definedName name="книга" localSheetId="4">#REF!</definedName>
    <definedName name="книга" localSheetId="0">#REF!</definedName>
    <definedName name="книга" localSheetId="5">#REF!</definedName>
    <definedName name="книга">#REF!</definedName>
    <definedName name="Количество_землепользователей" localSheetId="4">#REF!</definedName>
    <definedName name="Количество_землепользователей" localSheetId="0">#REF!</definedName>
    <definedName name="Количество_землепользователей" localSheetId="5">#REF!</definedName>
    <definedName name="Количество_землепользователей">#REF!</definedName>
    <definedName name="Количество_землепользователей_1" localSheetId="4">#REF!</definedName>
    <definedName name="Количество_землепользователей_1" localSheetId="0">#REF!</definedName>
    <definedName name="Количество_землепользователей_1" localSheetId="5">#REF!</definedName>
    <definedName name="Количество_землепользователей_1">#REF!</definedName>
    <definedName name="Количество_контуров" localSheetId="4">#REF!</definedName>
    <definedName name="Количество_контуров" localSheetId="5">#REF!</definedName>
    <definedName name="Количество_контуров">#REF!</definedName>
    <definedName name="Количество_контуров_1" localSheetId="4">#REF!</definedName>
    <definedName name="Количество_контуров_1" localSheetId="5">#REF!</definedName>
    <definedName name="Количество_контуров_1">#REF!</definedName>
    <definedName name="Количество_культур" localSheetId="4">#REF!</definedName>
    <definedName name="Количество_культур" localSheetId="5">#REF!</definedName>
    <definedName name="Количество_культур">#REF!</definedName>
    <definedName name="Количество_культур_1" localSheetId="4">#REF!</definedName>
    <definedName name="Количество_культур_1" localSheetId="5">#REF!</definedName>
    <definedName name="Количество_культур_1">#REF!</definedName>
    <definedName name="Количество_планшетов" localSheetId="4">#REF!</definedName>
    <definedName name="Количество_планшетов" localSheetId="5">#REF!</definedName>
    <definedName name="Количество_планшетов">#REF!</definedName>
    <definedName name="Количество_планшетов_1" localSheetId="4">#REF!</definedName>
    <definedName name="Количество_планшетов_1" localSheetId="5">#REF!</definedName>
    <definedName name="Количество_планшетов_1">#REF!</definedName>
    <definedName name="Количество_предприятий" localSheetId="4">#REF!</definedName>
    <definedName name="Количество_предприятий" localSheetId="5">#REF!</definedName>
    <definedName name="Количество_предприятий">#REF!</definedName>
    <definedName name="Количество_предприятий_1" localSheetId="4">#REF!</definedName>
    <definedName name="Количество_предприятий_1" localSheetId="5">#REF!</definedName>
    <definedName name="Количество_предприятий_1">#REF!</definedName>
    <definedName name="Количество_согласований" localSheetId="4">#REF!</definedName>
    <definedName name="Количество_согласований" localSheetId="5">#REF!</definedName>
    <definedName name="Количество_согласований">#REF!</definedName>
    <definedName name="Количество_согласований_1" localSheetId="4">#REF!</definedName>
    <definedName name="Количество_согласований_1" localSheetId="5">#REF!</definedName>
    <definedName name="Количество_согласований_1">#REF!</definedName>
    <definedName name="ком." localSheetId="0" hidden="1">{#N/A,#N/A,TRUE,"Смета на пасс. обор. №1"}</definedName>
    <definedName name="ком." hidden="1">{#N/A,#N/A,TRUE,"Смета на пасс. обор. №1"}</definedName>
    <definedName name="ком._1" localSheetId="0" hidden="1">{#N/A,#N/A,TRUE,"Смета на пасс. обор. №1"}</definedName>
    <definedName name="ком._1" hidden="1">{#N/A,#N/A,TRUE,"Смета на пасс. обор. №1"}</definedName>
    <definedName name="команд." localSheetId="0" hidden="1">{#N/A,#N/A,TRUE,"Смета на пасс. обор. №1"}</definedName>
    <definedName name="команд." hidden="1">{#N/A,#N/A,TRUE,"Смета на пасс. обор. №1"}</definedName>
    <definedName name="команд._1" localSheetId="0" hidden="1">{#N/A,#N/A,TRUE,"Смета на пасс. обор. №1"}</definedName>
    <definedName name="команд._1" hidden="1">{#N/A,#N/A,TRUE,"Смета на пасс. обор. №1"}</definedName>
    <definedName name="команд.обуч." localSheetId="0" hidden="1">{#N/A,#N/A,TRUE,"Смета на пасс. обор. №1"}</definedName>
    <definedName name="команд.обуч." hidden="1">{#N/A,#N/A,TRUE,"Смета на пасс. обор. №1"}</definedName>
    <definedName name="команд.обуч._1" localSheetId="0" hidden="1">{#N/A,#N/A,TRUE,"Смета на пасс. обор. №1"}</definedName>
    <definedName name="команд.обуч._1" hidden="1">{#N/A,#N/A,TRUE,"Смета на пасс. обор. №1"}</definedName>
    <definedName name="команд1" localSheetId="4">#REF!</definedName>
    <definedName name="команд1" localSheetId="0">#REF!</definedName>
    <definedName name="команд1" localSheetId="5">#REF!</definedName>
    <definedName name="команд1">#REF!</definedName>
    <definedName name="командировки" localSheetId="0" hidden="1">{#N/A,#N/A,TRUE,"Смета на пасс. обор. №1"}</definedName>
    <definedName name="командировки" hidden="1">{#N/A,#N/A,TRUE,"Смета на пасс. обор. №1"}</definedName>
    <definedName name="Командировочные_расходы" localSheetId="4">#REF!</definedName>
    <definedName name="Командировочные_расходы" localSheetId="0">#REF!</definedName>
    <definedName name="Командировочные_расходы" localSheetId="5">#REF!</definedName>
    <definedName name="Командировочные_расходы">#REF!</definedName>
    <definedName name="Командировочные_расходы_1" localSheetId="4">#REF!</definedName>
    <definedName name="Командировочные_расходы_1" localSheetId="0">#REF!</definedName>
    <definedName name="Командировочные_расходы_1" localSheetId="5">#REF!</definedName>
    <definedName name="Командировочные_расходы_1">#REF!</definedName>
    <definedName name="КОН_ИО" localSheetId="4">#REF!</definedName>
    <definedName name="КОН_ИО" localSheetId="0">#REF!</definedName>
    <definedName name="КОН_ИО" localSheetId="5">#REF!</definedName>
    <definedName name="КОН_ИО">#REF!</definedName>
    <definedName name="КОН_ИО_РД" localSheetId="4">#REF!</definedName>
    <definedName name="КОН_ИО_РД" localSheetId="5">#REF!</definedName>
    <definedName name="КОН_ИО_РД">#REF!</definedName>
    <definedName name="КОН_МО" localSheetId="4">#REF!</definedName>
    <definedName name="КОН_МО" localSheetId="5">#REF!</definedName>
    <definedName name="КОН_МО">#REF!</definedName>
    <definedName name="КОН_МО_РД" localSheetId="4">#REF!</definedName>
    <definedName name="КОН_МО_РД" localSheetId="5">#REF!</definedName>
    <definedName name="КОН_МО_РД">#REF!</definedName>
    <definedName name="КОН_ОО" localSheetId="4">#REF!</definedName>
    <definedName name="КОН_ОО" localSheetId="5">#REF!</definedName>
    <definedName name="КОН_ОО">#REF!</definedName>
    <definedName name="КОН_ОО_РД" localSheetId="4">#REF!</definedName>
    <definedName name="КОН_ОО_РД" localSheetId="5">#REF!</definedName>
    <definedName name="КОН_ОО_РД">#REF!</definedName>
    <definedName name="КОН_ОР" localSheetId="4">#REF!</definedName>
    <definedName name="КОН_ОР" localSheetId="5">#REF!</definedName>
    <definedName name="КОН_ОР">#REF!</definedName>
    <definedName name="КОН_ОР_РД" localSheetId="4">#REF!</definedName>
    <definedName name="КОН_ОР_РД" localSheetId="5">#REF!</definedName>
    <definedName name="КОН_ОР_РД">#REF!</definedName>
    <definedName name="КОН_ПО" localSheetId="4">#REF!</definedName>
    <definedName name="КОН_ПО" localSheetId="5">#REF!</definedName>
    <definedName name="КОН_ПО">#REF!</definedName>
    <definedName name="КОН_ПО_РД" localSheetId="4">#REF!</definedName>
    <definedName name="КОН_ПО_РД" localSheetId="5">#REF!</definedName>
    <definedName name="КОН_ПО_РД">#REF!</definedName>
    <definedName name="КОН_ТО" localSheetId="4">#REF!</definedName>
    <definedName name="КОН_ТО" localSheetId="5">#REF!</definedName>
    <definedName name="КОН_ТО">#REF!</definedName>
    <definedName name="КОН_ТО_РД" localSheetId="4">#REF!</definedName>
    <definedName name="КОН_ТО_РД" localSheetId="5">#REF!</definedName>
    <definedName name="КОН_ТО_РД">#REF!</definedName>
    <definedName name="конкурс" localSheetId="4">#REF!</definedName>
    <definedName name="конкурс" localSheetId="5">#REF!</definedName>
    <definedName name="конкурс">#REF!</definedName>
    <definedName name="Конф" localSheetId="4">#REF!</definedName>
    <definedName name="Конф" localSheetId="5">#REF!</definedName>
    <definedName name="Конф">#REF!</definedName>
    <definedName name="Конф_49" localSheetId="4">#REF!</definedName>
    <definedName name="Конф_49" localSheetId="5">#REF!</definedName>
    <definedName name="Конф_49">#REF!</definedName>
    <definedName name="Конф_50" localSheetId="4">#REF!</definedName>
    <definedName name="Конф_50" localSheetId="5">#REF!</definedName>
    <definedName name="Конф_50">#REF!</definedName>
    <definedName name="Конф_51" localSheetId="4">#REF!</definedName>
    <definedName name="Конф_51" localSheetId="5">#REF!</definedName>
    <definedName name="Конф_51">#REF!</definedName>
    <definedName name="Конф_52" localSheetId="4">#REF!</definedName>
    <definedName name="Конф_52" localSheetId="5">#REF!</definedName>
    <definedName name="Конф_52">#REF!</definedName>
    <definedName name="Конф_53" localSheetId="4">#REF!</definedName>
    <definedName name="Конф_53" localSheetId="5">#REF!</definedName>
    <definedName name="Конф_53">#REF!</definedName>
    <definedName name="Конф_54" localSheetId="4">#REF!</definedName>
    <definedName name="Конф_54" localSheetId="5">#REF!</definedName>
    <definedName name="Конф_54">#REF!</definedName>
    <definedName name="конфл" localSheetId="4">#REF!</definedName>
    <definedName name="конфл" localSheetId="5">#REF!</definedName>
    <definedName name="конфл">#REF!</definedName>
    <definedName name="конфл_49" localSheetId="4">#REF!</definedName>
    <definedName name="конфл_49" localSheetId="5">#REF!</definedName>
    <definedName name="конфл_49">#REF!</definedName>
    <definedName name="конфл_50" localSheetId="4">#REF!</definedName>
    <definedName name="конфл_50" localSheetId="5">#REF!</definedName>
    <definedName name="конфл_50">#REF!</definedName>
    <definedName name="конфл_51" localSheetId="4">#REF!</definedName>
    <definedName name="конфл_51" localSheetId="5">#REF!</definedName>
    <definedName name="конфл_51">#REF!</definedName>
    <definedName name="конфл_52" localSheetId="4">#REF!</definedName>
    <definedName name="конфл_52" localSheetId="5">#REF!</definedName>
    <definedName name="конфл_52">#REF!</definedName>
    <definedName name="конфл_53" localSheetId="4">#REF!</definedName>
    <definedName name="конфл_53" localSheetId="5">#REF!</definedName>
    <definedName name="конфл_53">#REF!</definedName>
    <definedName name="конфл_54" localSheetId="4">#REF!</definedName>
    <definedName name="конфл_54" localSheetId="5">#REF!</definedName>
    <definedName name="конфл_54">#REF!</definedName>
    <definedName name="конфл2" localSheetId="4">#REF!</definedName>
    <definedName name="конфл2" localSheetId="5">#REF!</definedName>
    <definedName name="конфл2">#REF!</definedName>
    <definedName name="конфл2_49" localSheetId="4">#REF!</definedName>
    <definedName name="конфл2_49" localSheetId="5">#REF!</definedName>
    <definedName name="конфл2_49">#REF!</definedName>
    <definedName name="конфл2_50" localSheetId="4">#REF!</definedName>
    <definedName name="конфл2_50" localSheetId="5">#REF!</definedName>
    <definedName name="конфл2_50">#REF!</definedName>
    <definedName name="конфл2_51" localSheetId="4">#REF!</definedName>
    <definedName name="конфл2_51" localSheetId="5">#REF!</definedName>
    <definedName name="конфл2_51">#REF!</definedName>
    <definedName name="конфл2_52" localSheetId="4">#REF!</definedName>
    <definedName name="конфл2_52" localSheetId="5">#REF!</definedName>
    <definedName name="конфл2_52">#REF!</definedName>
    <definedName name="конфл2_53" localSheetId="4">#REF!</definedName>
    <definedName name="конфл2_53" localSheetId="5">#REF!</definedName>
    <definedName name="конфл2_53">#REF!</definedName>
    <definedName name="конфл2_54" localSheetId="4">#REF!</definedName>
    <definedName name="конфл2_54" localSheetId="5">#REF!</definedName>
    <definedName name="конфл2_54">#REF!</definedName>
    <definedName name="Копия" localSheetId="0" hidden="1">{#N/A,#N/A,TRUE,"Смета на пасс. обор. №1"}</definedName>
    <definedName name="Копия" hidden="1">{#N/A,#N/A,TRUE,"Смета на пасс. обор. №1"}</definedName>
    <definedName name="Копия2509" localSheetId="0" hidden="1">{#N/A,#N/A,TRUE,"Смета на пасс. обор. №1"}</definedName>
    <definedName name="Копия2509" hidden="1">{#N/A,#N/A,TRUE,"Смета на пасс. обор. №1"}</definedName>
    <definedName name="Корнеева" localSheetId="4">#REF!</definedName>
    <definedName name="Корнеева" localSheetId="0">#REF!</definedName>
    <definedName name="Корнеева" localSheetId="5">#REF!</definedName>
    <definedName name="Корнеева">#REF!</definedName>
    <definedName name="котофей" localSheetId="0" hidden="1">{#N/A,#N/A,TRUE,"Смета на пасс. обор. №1"}</definedName>
    <definedName name="котофей" hidden="1">{#N/A,#N/A,TRUE,"Смета на пасс. обор. №1"}</definedName>
    <definedName name="котофей_1" localSheetId="0" hidden="1">{#N/A,#N/A,TRUE,"Смета на пасс. обор. №1"}</definedName>
    <definedName name="котофей_1" hidden="1">{#N/A,#N/A,TRUE,"Смета на пасс. обор. №1"}</definedName>
    <definedName name="Коэф_монт">[15]Коэфф!$B$4</definedName>
    <definedName name="КоэфБезПоля" localSheetId="4">#REF!</definedName>
    <definedName name="КоэфБезПоля" localSheetId="0">#REF!</definedName>
    <definedName name="КоэфБезПоля" localSheetId="5">#REF!</definedName>
    <definedName name="КоэфБезПоля">#REF!</definedName>
    <definedName name="КоэфГорЗак" localSheetId="4">#REF!</definedName>
    <definedName name="КоэфГорЗак" localSheetId="0">#REF!</definedName>
    <definedName name="КоэфГорЗак" localSheetId="5">#REF!</definedName>
    <definedName name="КоэфГорЗак">#REF!</definedName>
    <definedName name="КоэфГорЗаказ">[30]ОбмОбслЗемОд!$E$29</definedName>
    <definedName name="КоэфУдорожания">[30]ОбмОбслЗемОд!$E$28</definedName>
    <definedName name="Коэффициент" localSheetId="4">#REF!</definedName>
    <definedName name="Коэффициент" localSheetId="0">#REF!</definedName>
    <definedName name="Коэффициент" localSheetId="5">#REF!</definedName>
    <definedName name="Коэффициент">#REF!</definedName>
    <definedName name="Коэффициент_1" localSheetId="4">#REF!</definedName>
    <definedName name="Коэффициент_1" localSheetId="0">#REF!</definedName>
    <definedName name="Коэффициент_1" localSheetId="5">#REF!</definedName>
    <definedName name="Коэффициент_1">#REF!</definedName>
    <definedName name="кп" localSheetId="4">#REF!</definedName>
    <definedName name="кп" localSheetId="0">#REF!</definedName>
    <definedName name="кп" localSheetId="5">#REF!</definedName>
    <definedName name="кп">#REF!</definedName>
    <definedName name="Кпроект" localSheetId="4">'[33]Исх. данные'!#REF!</definedName>
    <definedName name="Кпроект" localSheetId="0">'[33]Исх. данные'!#REF!</definedName>
    <definedName name="Кпроект" localSheetId="5">'[33]Исх. данные'!#REF!</definedName>
    <definedName name="Кпроект">'[33]Исх. данные'!#REF!</definedName>
    <definedName name="Крек">'[12]Лист опроса'!$B$17</definedName>
    <definedName name="Крп">'[12]Лист опроса'!$B$19</definedName>
    <definedName name="кук" localSheetId="0" hidden="1">{#N/A,#N/A,TRUE,"Смета на пасс. обор. №1"}</definedName>
    <definedName name="кук" hidden="1">{#N/A,#N/A,TRUE,"Смета на пасс. обор. №1"}</definedName>
    <definedName name="кук_1" localSheetId="0" hidden="1">{#N/A,#N/A,TRUE,"Смета на пасс. обор. №1"}</definedName>
    <definedName name="кук_1" hidden="1">{#N/A,#N/A,TRUE,"Смета на пасс. обор. №1"}</definedName>
    <definedName name="куку" localSheetId="4">#REF!</definedName>
    <definedName name="куку" localSheetId="0">#REF!</definedName>
    <definedName name="куку" localSheetId="5">#REF!</definedName>
    <definedName name="куку">#REF!</definedName>
    <definedName name="Курган" localSheetId="4">#REF!</definedName>
    <definedName name="Курган" localSheetId="0">#REF!</definedName>
    <definedName name="Курган" localSheetId="5">#REF!</definedName>
    <definedName name="Курган">#REF!</definedName>
    <definedName name="курорты" localSheetId="4">#REF!</definedName>
    <definedName name="курорты" localSheetId="0">#REF!</definedName>
    <definedName name="курорты" localSheetId="5">#REF!</definedName>
    <definedName name="курорты">#REF!</definedName>
    <definedName name="Курс">[15]Коэфф!$B$3</definedName>
    <definedName name="Курс_доллара">'[34]Курс доллара'!$A$2</definedName>
    <definedName name="Кэл">'[12]Лист опроса'!$B$20</definedName>
    <definedName name="л" localSheetId="0" hidden="1">{#N/A,#N/A,TRUE,"Смета на пасс. обор. №1"}</definedName>
    <definedName name="л" hidden="1">{#N/A,#N/A,TRUE,"Смета на пасс. обор. №1"}</definedName>
    <definedName name="л_1" localSheetId="0" hidden="1">{#N/A,#N/A,TRUE,"Смета на пасс. обор. №1"}</definedName>
    <definedName name="л_1" hidden="1">{#N/A,#N/A,TRUE,"Смета на пасс. обор. №1"}</definedName>
    <definedName name="лаб_иссл" localSheetId="4">#REF!</definedName>
    <definedName name="лаб_иссл" localSheetId="0">#REF!</definedName>
    <definedName name="лаб_иссл" localSheetId="5">#REF!</definedName>
    <definedName name="лаб_иссл">#REF!</definedName>
    <definedName name="Лаб_стац" localSheetId="4">#REF!</definedName>
    <definedName name="Лаб_стац" localSheetId="0">#REF!</definedName>
    <definedName name="Лаб_стац" localSheetId="5">#REF!</definedName>
    <definedName name="Лаб_стац">#REF!</definedName>
    <definedName name="Лаб_эксп_усл" localSheetId="4">#REF!</definedName>
    <definedName name="Лаб_эксп_усл" localSheetId="0">#REF!</definedName>
    <definedName name="Лаб_эксп_усл" localSheetId="5">#REF!</definedName>
    <definedName name="Лаб_эксп_усл">#REF!</definedName>
    <definedName name="ЛабМашБур" localSheetId="4">[30]СмМашБур!#REF!</definedName>
    <definedName name="ЛабМашБур" localSheetId="0">[30]СмМашБур!#REF!</definedName>
    <definedName name="ЛабМашБур" localSheetId="5">[30]СмМашБур!#REF!</definedName>
    <definedName name="ЛабМашБур">[30]СмМашБур!#REF!</definedName>
    <definedName name="ЛабШурфов" localSheetId="4">#REF!</definedName>
    <definedName name="ЛабШурфов" localSheetId="0">#REF!</definedName>
    <definedName name="ЛабШурфов" localSheetId="5">#REF!</definedName>
    <definedName name="ЛабШурфов">#REF!</definedName>
    <definedName name="лдж" localSheetId="0" hidden="1">{#N/A,#N/A,TRUE,"Смета на пасс. обор. №1"}</definedName>
    <definedName name="лдж" hidden="1">{#N/A,#N/A,TRUE,"Смета на пасс. обор. №1"}</definedName>
    <definedName name="лдж_1" localSheetId="0" hidden="1">{#N/A,#N/A,TRUE,"Смета на пасс. обор. №1"}</definedName>
    <definedName name="лдж_1" hidden="1">{#N/A,#N/A,TRUE,"Смета на пасс. обор. №1"}</definedName>
    <definedName name="лл">[13]Вспомогательный!$D$78</definedName>
    <definedName name="ллдж" localSheetId="4">#REF!</definedName>
    <definedName name="ллдж" localSheetId="0">#REF!</definedName>
    <definedName name="ллдж" localSheetId="5">#REF!</definedName>
    <definedName name="ллдж">#REF!</definedName>
    <definedName name="ло" localSheetId="4">#REF!</definedName>
    <definedName name="ло" localSheetId="0">#REF!</definedName>
    <definedName name="ло" localSheetId="5">#REF!</definedName>
    <definedName name="ло">#REF!</definedName>
    <definedName name="лол" localSheetId="4">#REF!</definedName>
    <definedName name="лол" localSheetId="0">#REF!</definedName>
    <definedName name="лол" localSheetId="5">#REF!</definedName>
    <definedName name="лол">#REF!</definedName>
    <definedName name="лор" localSheetId="0" hidden="1">{#N/A,#N/A,TRUE,"Смета на пасс. обор. №1"}</definedName>
    <definedName name="лор" hidden="1">{#N/A,#N/A,TRUE,"Смета на пасс. обор. №1"}</definedName>
    <definedName name="лор_1" localSheetId="0" hidden="1">{#N/A,#N/A,TRUE,"Смета на пасс. обор. №1"}</definedName>
    <definedName name="лор_1" hidden="1">{#N/A,#N/A,TRUE,"Смета на пасс. обор. №1"}</definedName>
    <definedName name="лот" localSheetId="0" hidden="1">{#N/A,#N/A,TRUE,"Смета на пасс. обор. №1"}</definedName>
    <definedName name="лот" hidden="1">{#N/A,#N/A,TRUE,"Смета на пасс. обор. №1"}</definedName>
    <definedName name="лот_1" localSheetId="0" hidden="1">{#N/A,#N/A,TRUE,"Смета на пасс. обор. №1"}</definedName>
    <definedName name="лот_1" hidden="1">{#N/A,#N/A,TRUE,"Смета на пасс. обор. №1"}</definedName>
    <definedName name="лрпораплтль" localSheetId="4">#REF!</definedName>
    <definedName name="лрпораплтль" localSheetId="0">#REF!</definedName>
    <definedName name="лрпораплтль" localSheetId="5">#REF!</definedName>
    <definedName name="лрпораплтль">#REF!</definedName>
    <definedName name="Лс" localSheetId="4">#REF!</definedName>
    <definedName name="Лс" localSheetId="0">#REF!</definedName>
    <definedName name="Лс" localSheetId="5">#REF!</definedName>
    <definedName name="Лс">#REF!</definedName>
    <definedName name="Махачкала" localSheetId="4">#REF!</definedName>
    <definedName name="Махачкала" localSheetId="0">#REF!</definedName>
    <definedName name="Махачкала" localSheetId="5">#REF!</definedName>
    <definedName name="Махачкала">#REF!</definedName>
    <definedName name="Махачкала_1" localSheetId="4">#REF!</definedName>
    <definedName name="Махачкала_1" localSheetId="5">#REF!</definedName>
    <definedName name="Махачкала_1">#REF!</definedName>
    <definedName name="Махачкала_2" localSheetId="4">#REF!</definedName>
    <definedName name="Махачкала_2" localSheetId="5">#REF!</definedName>
    <definedName name="Махачкала_2">#REF!</definedName>
    <definedName name="Махачкала_22" localSheetId="4">#REF!</definedName>
    <definedName name="Махачкала_22" localSheetId="5">#REF!</definedName>
    <definedName name="Махачкала_22">#REF!</definedName>
    <definedName name="Махачкала_49" localSheetId="4">#REF!</definedName>
    <definedName name="Махачкала_49" localSheetId="5">#REF!</definedName>
    <definedName name="Махачкала_49">#REF!</definedName>
    <definedName name="Махачкала_5" localSheetId="4">#REF!</definedName>
    <definedName name="Махачкала_5" localSheetId="5">#REF!</definedName>
    <definedName name="Махачкала_5">#REF!</definedName>
    <definedName name="Махачкала_50" localSheetId="4">#REF!</definedName>
    <definedName name="Махачкала_50" localSheetId="5">#REF!</definedName>
    <definedName name="Махачкала_50">#REF!</definedName>
    <definedName name="Махачкала_51" localSheetId="4">#REF!</definedName>
    <definedName name="Махачкала_51" localSheetId="5">#REF!</definedName>
    <definedName name="Махачкала_51">#REF!</definedName>
    <definedName name="Махачкала_52" localSheetId="4">#REF!</definedName>
    <definedName name="Махачкала_52" localSheetId="5">#REF!</definedName>
    <definedName name="Махачкала_52">#REF!</definedName>
    <definedName name="Махачкала_53" localSheetId="4">#REF!</definedName>
    <definedName name="Махачкала_53" localSheetId="5">#REF!</definedName>
    <definedName name="Махачкала_53">#REF!</definedName>
    <definedName name="Махачкала_54" localSheetId="4">#REF!</definedName>
    <definedName name="Махачкала_54" localSheetId="5">#REF!</definedName>
    <definedName name="Махачкала_54">#REF!</definedName>
    <definedName name="Металли_еская_дверца_для_напольного_монтажного_шкафа_VERO__600x600x42U__с_замком_и_клю_ами" localSheetId="4">#REF!</definedName>
    <definedName name="Металли_еская_дверца_для_напольного_монтажного_шкафа_VERO__600x600x42U__с_замком_и_клю_ами" localSheetId="5">#REF!</definedName>
    <definedName name="Металли_еская_дверца_для_напольного_монтажного_шкафа_VERO__600x600x42U__с_замком_и_клю_ами">#REF!</definedName>
    <definedName name="мж1">'[35]СметаСводная 1 оч'!$D$6</definedName>
    <definedName name="мил" localSheetId="0">{0,"овz";1,"z";2,"аz";5,"овz"}</definedName>
    <definedName name="мил">{0,"овz";1,"z";2,"аz";5,"овz"}</definedName>
    <definedName name="мир" localSheetId="0" hidden="1">{#N/A,#N/A,TRUE,"Смета на пасс. обор. №1"}</definedName>
    <definedName name="мир" hidden="1">{#N/A,#N/A,TRUE,"Смета на пасс. обор. №1"}</definedName>
    <definedName name="мир_1" localSheetId="0" hidden="1">{#N/A,#N/A,TRUE,"Смета на пасс. обор. №1"}</definedName>
    <definedName name="мир_1" hidden="1">{#N/A,#N/A,TRUE,"Смета на пасс. обор. №1"}</definedName>
    <definedName name="мит" localSheetId="4">#REF!</definedName>
    <definedName name="мит" localSheetId="0">#REF!</definedName>
    <definedName name="мит" localSheetId="5">#REF!</definedName>
    <definedName name="мит">#REF!</definedName>
    <definedName name="митюгов">'[36]Данные для расчёта сметы'!$J$33</definedName>
    <definedName name="митюгов_1">'[37]Данные для расчёта сметы'!$J$33</definedName>
    <definedName name="митюгов_2">'[38]Данные для расчёта сметы'!$J$33</definedName>
    <definedName name="мм" localSheetId="4">#REF!</definedName>
    <definedName name="мм" localSheetId="0">#REF!</definedName>
    <definedName name="мм" localSheetId="5">#REF!</definedName>
    <definedName name="мм">#REF!</definedName>
    <definedName name="МММММММММ" localSheetId="4">#REF!</definedName>
    <definedName name="МММММММММ" localSheetId="0">#REF!</definedName>
    <definedName name="МММММММММ" localSheetId="5">#REF!</definedName>
    <definedName name="МММММММММ">#REF!</definedName>
    <definedName name="Название_проекта" localSheetId="4">#REF!</definedName>
    <definedName name="Название_проекта" localSheetId="0">#REF!</definedName>
    <definedName name="Название_проекта" localSheetId="5">#REF!</definedName>
    <definedName name="Название_проекта">#REF!</definedName>
    <definedName name="Название_проекта_1" localSheetId="4">#REF!</definedName>
    <definedName name="Название_проекта_1" localSheetId="5">#REF!</definedName>
    <definedName name="Название_проекта_1">#REF!</definedName>
    <definedName name="НАЧ_ИО" localSheetId="4">#REF!</definedName>
    <definedName name="НАЧ_ИО" localSheetId="5">#REF!</definedName>
    <definedName name="НАЧ_ИО">#REF!</definedName>
    <definedName name="НАЧ_ИО_РД" localSheetId="4">#REF!</definedName>
    <definedName name="НАЧ_ИО_РД" localSheetId="5">#REF!</definedName>
    <definedName name="НАЧ_ИО_РД">#REF!</definedName>
    <definedName name="НАЧ_МО" localSheetId="4">#REF!</definedName>
    <definedName name="НАЧ_МО" localSheetId="5">#REF!</definedName>
    <definedName name="НАЧ_МО">#REF!</definedName>
    <definedName name="НАЧ_МО_РД" localSheetId="4">#REF!</definedName>
    <definedName name="НАЧ_МО_РД" localSheetId="5">#REF!</definedName>
    <definedName name="НАЧ_МО_РД">#REF!</definedName>
    <definedName name="НАЧ_ОО" localSheetId="4">#REF!</definedName>
    <definedName name="НАЧ_ОО" localSheetId="5">#REF!</definedName>
    <definedName name="НАЧ_ОО">#REF!</definedName>
    <definedName name="НАЧ_ОО_РД" localSheetId="4">#REF!</definedName>
    <definedName name="НАЧ_ОО_РД" localSheetId="5">#REF!</definedName>
    <definedName name="НАЧ_ОО_РД">#REF!</definedName>
    <definedName name="НАЧ_ОР" localSheetId="4">#REF!</definedName>
    <definedName name="НАЧ_ОР" localSheetId="5">#REF!</definedName>
    <definedName name="НАЧ_ОР">#REF!</definedName>
    <definedName name="НАЧ_ОР_РД" localSheetId="4">#REF!</definedName>
    <definedName name="НАЧ_ОР_РД" localSheetId="5">#REF!</definedName>
    <definedName name="НАЧ_ОР_РД">#REF!</definedName>
    <definedName name="НАЧ_ПО" localSheetId="4">#REF!</definedName>
    <definedName name="НАЧ_ПО" localSheetId="5">#REF!</definedName>
    <definedName name="НАЧ_ПО">#REF!</definedName>
    <definedName name="НАЧ_ПО_РД" localSheetId="4">#REF!</definedName>
    <definedName name="НАЧ_ПО_РД" localSheetId="5">#REF!</definedName>
    <definedName name="НАЧ_ПО_РД">#REF!</definedName>
    <definedName name="НАЧ_ТО" localSheetId="4">#REF!</definedName>
    <definedName name="НАЧ_ТО" localSheetId="5">#REF!</definedName>
    <definedName name="НАЧ_ТО">#REF!</definedName>
    <definedName name="НАЧ_ТО_РД" localSheetId="4">#REF!</definedName>
    <definedName name="НАЧ_ТО_РД" localSheetId="5">#REF!</definedName>
    <definedName name="НАЧ_ТО_РД">#REF!</definedName>
    <definedName name="ндс" localSheetId="4">#REF!</definedName>
    <definedName name="ндс" localSheetId="5">#REF!</definedName>
    <definedName name="ндс">#REF!</definedName>
    <definedName name="неп" localSheetId="4">#REF!</definedName>
    <definedName name="неп" localSheetId="5">#REF!</definedName>
    <definedName name="неп">#REF!</definedName>
    <definedName name="неп_1" localSheetId="4">#REF!</definedName>
    <definedName name="неп_1" localSheetId="5">#REF!</definedName>
    <definedName name="неп_1">#REF!</definedName>
    <definedName name="неп_10" localSheetId="4">#REF!</definedName>
    <definedName name="неп_10" localSheetId="5">#REF!</definedName>
    <definedName name="неп_10">#REF!</definedName>
    <definedName name="неп_11" localSheetId="4">#REF!</definedName>
    <definedName name="неп_11" localSheetId="5">#REF!</definedName>
    <definedName name="неп_11">#REF!</definedName>
    <definedName name="неп_12" localSheetId="4">#REF!</definedName>
    <definedName name="неп_12" localSheetId="5">#REF!</definedName>
    <definedName name="неп_12">#REF!</definedName>
    <definedName name="неп_13" localSheetId="4">#REF!</definedName>
    <definedName name="неп_13" localSheetId="5">#REF!</definedName>
    <definedName name="неп_13">#REF!</definedName>
    <definedName name="неп_14" localSheetId="4">#REF!</definedName>
    <definedName name="неп_14" localSheetId="5">#REF!</definedName>
    <definedName name="неп_14">#REF!</definedName>
    <definedName name="неп_15" localSheetId="4">#REF!</definedName>
    <definedName name="неп_15" localSheetId="5">#REF!</definedName>
    <definedName name="неп_15">#REF!</definedName>
    <definedName name="неп_16" localSheetId="4">#REF!</definedName>
    <definedName name="неп_16" localSheetId="5">#REF!</definedName>
    <definedName name="неп_16">#REF!</definedName>
    <definedName name="неп_17" localSheetId="4">#REF!</definedName>
    <definedName name="неп_17" localSheetId="5">#REF!</definedName>
    <definedName name="неп_17">#REF!</definedName>
    <definedName name="неп_18" localSheetId="4">#REF!</definedName>
    <definedName name="неп_18" localSheetId="5">#REF!</definedName>
    <definedName name="неп_18">#REF!</definedName>
    <definedName name="неп_19" localSheetId="4">#REF!</definedName>
    <definedName name="неп_19" localSheetId="5">#REF!</definedName>
    <definedName name="неп_19">#REF!</definedName>
    <definedName name="неп_2" localSheetId="4">#REF!</definedName>
    <definedName name="неп_2" localSheetId="5">#REF!</definedName>
    <definedName name="неп_2">#REF!</definedName>
    <definedName name="неп_20" localSheetId="4">#REF!</definedName>
    <definedName name="неп_20" localSheetId="5">#REF!</definedName>
    <definedName name="неп_20">#REF!</definedName>
    <definedName name="неп_21" localSheetId="4">#REF!</definedName>
    <definedName name="неп_21" localSheetId="5">#REF!</definedName>
    <definedName name="неп_21">#REF!</definedName>
    <definedName name="неп_49" localSheetId="4">#REF!</definedName>
    <definedName name="неп_49" localSheetId="5">#REF!</definedName>
    <definedName name="неп_49">#REF!</definedName>
    <definedName name="неп_50" localSheetId="4">#REF!</definedName>
    <definedName name="неп_50" localSheetId="5">#REF!</definedName>
    <definedName name="неп_50">#REF!</definedName>
    <definedName name="неп_51" localSheetId="4">#REF!</definedName>
    <definedName name="неп_51" localSheetId="5">#REF!</definedName>
    <definedName name="неп_51">#REF!</definedName>
    <definedName name="неп_52" localSheetId="4">#REF!</definedName>
    <definedName name="неп_52" localSheetId="5">#REF!</definedName>
    <definedName name="неп_52">#REF!</definedName>
    <definedName name="неп_53" localSheetId="4">#REF!</definedName>
    <definedName name="неп_53" localSheetId="5">#REF!</definedName>
    <definedName name="неп_53">#REF!</definedName>
    <definedName name="неп_54" localSheetId="4">#REF!</definedName>
    <definedName name="неп_54" localSheetId="5">#REF!</definedName>
    <definedName name="неп_54">#REF!</definedName>
    <definedName name="неп_6" localSheetId="4">#REF!</definedName>
    <definedName name="неп_6" localSheetId="5">#REF!</definedName>
    <definedName name="неп_6">#REF!</definedName>
    <definedName name="неп_7" localSheetId="4">#REF!</definedName>
    <definedName name="неп_7" localSheetId="5">#REF!</definedName>
    <definedName name="неп_7">#REF!</definedName>
    <definedName name="неп_8" localSheetId="4">#REF!</definedName>
    <definedName name="неп_8" localSheetId="5">#REF!</definedName>
    <definedName name="неп_8">#REF!</definedName>
    <definedName name="неп_9" localSheetId="4">#REF!</definedName>
    <definedName name="неп_9" localSheetId="5">#REF!</definedName>
    <definedName name="неп_9">#REF!</definedName>
    <definedName name="Непредв">[15]Коэфф!$B$7</definedName>
    <definedName name="ННОвгород" localSheetId="4">#REF!</definedName>
    <definedName name="ННОвгород" localSheetId="0">#REF!</definedName>
    <definedName name="ННОвгород" localSheetId="5">#REF!</definedName>
    <definedName name="ННОвгород">#REF!</definedName>
    <definedName name="ННОвгород_1" localSheetId="4">#REF!</definedName>
    <definedName name="ННОвгород_1" localSheetId="0">#REF!</definedName>
    <definedName name="ННОвгород_1" localSheetId="5">#REF!</definedName>
    <definedName name="ННОвгород_1">#REF!</definedName>
    <definedName name="ННОвгород_2" localSheetId="4">#REF!</definedName>
    <definedName name="ННОвгород_2" localSheetId="0">#REF!</definedName>
    <definedName name="ННОвгород_2" localSheetId="5">#REF!</definedName>
    <definedName name="ННОвгород_2">#REF!</definedName>
    <definedName name="ННОвгород_22" localSheetId="4">#REF!</definedName>
    <definedName name="ННОвгород_22" localSheetId="5">#REF!</definedName>
    <definedName name="ННОвгород_22">#REF!</definedName>
    <definedName name="ННОвгород_49" localSheetId="4">#REF!</definedName>
    <definedName name="ННОвгород_49" localSheetId="5">#REF!</definedName>
    <definedName name="ННОвгород_49">#REF!</definedName>
    <definedName name="ННОвгород_5" localSheetId="4">#REF!</definedName>
    <definedName name="ННОвгород_5" localSheetId="5">#REF!</definedName>
    <definedName name="ННОвгород_5">#REF!</definedName>
    <definedName name="ННОвгород_50" localSheetId="4">#REF!</definedName>
    <definedName name="ННОвгород_50" localSheetId="5">#REF!</definedName>
    <definedName name="ННОвгород_50">#REF!</definedName>
    <definedName name="ННОвгород_51" localSheetId="4">#REF!</definedName>
    <definedName name="ННОвгород_51" localSheetId="5">#REF!</definedName>
    <definedName name="ННОвгород_51">#REF!</definedName>
    <definedName name="ННОвгород_52" localSheetId="4">#REF!</definedName>
    <definedName name="ННОвгород_52" localSheetId="5">#REF!</definedName>
    <definedName name="ННОвгород_52">#REF!</definedName>
    <definedName name="ННОвгород_53" localSheetId="4">#REF!</definedName>
    <definedName name="ННОвгород_53" localSheetId="5">#REF!</definedName>
    <definedName name="ННОвгород_53">#REF!</definedName>
    <definedName name="ННОвгород_54" localSheetId="4">#REF!</definedName>
    <definedName name="ННОвгород_54" localSheetId="5">#REF!</definedName>
    <definedName name="ННОвгород_54">#REF!</definedName>
    <definedName name="Номер_договора" localSheetId="4">#REF!</definedName>
    <definedName name="Номер_договора" localSheetId="5">#REF!</definedName>
    <definedName name="Номер_договора">#REF!</definedName>
    <definedName name="Номер_договора_1" localSheetId="4">#REF!</definedName>
    <definedName name="Номер_договора_1" localSheetId="5">#REF!</definedName>
    <definedName name="Номер_договора_1">#REF!</definedName>
    <definedName name="НомерДоговора">[30]ОбмОбслЗемОд!$F$2</definedName>
    <definedName name="Нсапк">'[12]Лист опроса'!$B$34</definedName>
    <definedName name="Нсстр">'[12]Лист опроса'!$B$32</definedName>
    <definedName name="о" localSheetId="4">#REF!</definedName>
    <definedName name="о" localSheetId="0">#REF!</definedName>
    <definedName name="о" localSheetId="5">#REF!</definedName>
    <definedName name="о">#REF!</definedName>
    <definedName name="о_1" localSheetId="4">#REF!</definedName>
    <definedName name="о_1" localSheetId="0">#REF!</definedName>
    <definedName name="о_1" localSheetId="5">#REF!</definedName>
    <definedName name="о_1">#REF!</definedName>
    <definedName name="_xlnm.Print_Area" localSheetId="0">График!$A$1:$BA$23</definedName>
    <definedName name="_xlnm.Print_Area" localSheetId="3">НМЦ!$A$1:$E$30</definedName>
    <definedName name="_xlnm.Print_Area" localSheetId="6">НМЦК!$A$1:$M$42</definedName>
    <definedName name="_xlnm.Print_Area" localSheetId="1">'Пояснительная записка'!$A$1:$C$17</definedName>
    <definedName name="_xlnm.Print_Area" localSheetId="2">Протокол!$A$1:$M$28</definedName>
    <definedName name="_xlnm.Print_Area" localSheetId="5">'Смета контракта'!$A$1:$H$39</definedName>
    <definedName name="обуч" localSheetId="0" hidden="1">{#N/A,#N/A,TRUE,"Смета на пасс. обор. №1"}</definedName>
    <definedName name="обуч" hidden="1">{#N/A,#N/A,TRUE,"Смета на пасс. обор. №1"}</definedName>
    <definedName name="обуч_1" localSheetId="0" hidden="1">{#N/A,#N/A,TRUE,"Смета на пасс. обор. №1"}</definedName>
    <definedName name="обуч_1" hidden="1">{#N/A,#N/A,TRUE,"Смета на пасс. обор. №1"}</definedName>
    <definedName name="общ_МПА_П" localSheetId="4">#REF!</definedName>
    <definedName name="общ_МПА_П" localSheetId="0">#REF!</definedName>
    <definedName name="общ_МПА_П" localSheetId="5">#REF!</definedName>
    <definedName name="общ_МПА_П">#REF!</definedName>
    <definedName name="ОбъектАдрес">[30]ОбмОбслЗемОд!$A$4</definedName>
    <definedName name="Объекты" localSheetId="4">#REF!</definedName>
    <definedName name="Объекты" localSheetId="0">#REF!</definedName>
    <definedName name="Объекты" localSheetId="5">#REF!</definedName>
    <definedName name="Объекты">#REF!</definedName>
    <definedName name="объем">#N/A</definedName>
    <definedName name="объем___0" localSheetId="4">#REF!</definedName>
    <definedName name="объем___0" localSheetId="0">#REF!</definedName>
    <definedName name="объем___0" localSheetId="5">#REF!</definedName>
    <definedName name="объем___0">#REF!</definedName>
    <definedName name="объем___0___0" localSheetId="4">#REF!</definedName>
    <definedName name="объем___0___0" localSheetId="0">#REF!</definedName>
    <definedName name="объем___0___0" localSheetId="5">#REF!</definedName>
    <definedName name="объем___0___0">#REF!</definedName>
    <definedName name="объем___0___0___0" localSheetId="4">#REF!</definedName>
    <definedName name="объем___0___0___0" localSheetId="0">#REF!</definedName>
    <definedName name="объем___0___0___0" localSheetId="5">#REF!</definedName>
    <definedName name="объем___0___0___0">#REF!</definedName>
    <definedName name="объем___0___0___0___0" localSheetId="4">#REF!</definedName>
    <definedName name="объем___0___0___0___0" localSheetId="5">#REF!</definedName>
    <definedName name="объем___0___0___0___0">#REF!</definedName>
    <definedName name="объем___0___0___0___0___0" localSheetId="4">#REF!</definedName>
    <definedName name="объем___0___0___0___0___0" localSheetId="5">#REF!</definedName>
    <definedName name="объем___0___0___0___0___0">#REF!</definedName>
    <definedName name="объем___0___0___0___0___0_1" localSheetId="4">#REF!</definedName>
    <definedName name="объем___0___0___0___0___0_1" localSheetId="5">#REF!</definedName>
    <definedName name="объем___0___0___0___0___0_1">#REF!</definedName>
    <definedName name="объем___0___0___0___0_1" localSheetId="4">#REF!</definedName>
    <definedName name="объем___0___0___0___0_1" localSheetId="5">#REF!</definedName>
    <definedName name="объем___0___0___0___0_1">#REF!</definedName>
    <definedName name="объем___0___0___0___1" localSheetId="4">#REF!</definedName>
    <definedName name="объем___0___0___0___1" localSheetId="5">#REF!</definedName>
    <definedName name="объем___0___0___0___1">#REF!</definedName>
    <definedName name="объем___0___0___0___1_1" localSheetId="4">#REF!</definedName>
    <definedName name="объем___0___0___0___1_1" localSheetId="5">#REF!</definedName>
    <definedName name="объем___0___0___0___1_1">#REF!</definedName>
    <definedName name="объем___0___0___0___5" localSheetId="4">#REF!</definedName>
    <definedName name="объем___0___0___0___5" localSheetId="5">#REF!</definedName>
    <definedName name="объем___0___0___0___5">#REF!</definedName>
    <definedName name="объем___0___0___0___5_1" localSheetId="4">#REF!</definedName>
    <definedName name="объем___0___0___0___5_1" localSheetId="5">#REF!</definedName>
    <definedName name="объем___0___0___0___5_1">#REF!</definedName>
    <definedName name="объем___0___0___0_1" localSheetId="4">#REF!</definedName>
    <definedName name="объем___0___0___0_1" localSheetId="5">#REF!</definedName>
    <definedName name="объем___0___0___0_1">#REF!</definedName>
    <definedName name="объем___0___0___0_1_1" localSheetId="4">#REF!</definedName>
    <definedName name="объем___0___0___0_1_1" localSheetId="5">#REF!</definedName>
    <definedName name="объем___0___0___0_1_1">#REF!</definedName>
    <definedName name="объем___0___0___0_1_1_1" localSheetId="4">#REF!</definedName>
    <definedName name="объем___0___0___0_1_1_1" localSheetId="5">#REF!</definedName>
    <definedName name="объем___0___0___0_1_1_1">#REF!</definedName>
    <definedName name="объем___0___0___0_5" localSheetId="4">#REF!</definedName>
    <definedName name="объем___0___0___0_5" localSheetId="5">#REF!</definedName>
    <definedName name="объем___0___0___0_5">#REF!</definedName>
    <definedName name="объем___0___0___0_5_1" localSheetId="4">#REF!</definedName>
    <definedName name="объем___0___0___0_5_1" localSheetId="5">#REF!</definedName>
    <definedName name="объем___0___0___0_5_1">#REF!</definedName>
    <definedName name="объем___0___0___1" localSheetId="4">#REF!</definedName>
    <definedName name="объем___0___0___1" localSheetId="5">#REF!</definedName>
    <definedName name="объем___0___0___1">#REF!</definedName>
    <definedName name="объем___0___0___1_1" localSheetId="4">#REF!</definedName>
    <definedName name="объем___0___0___1_1" localSheetId="5">#REF!</definedName>
    <definedName name="объем___0___0___1_1">#REF!</definedName>
    <definedName name="объем___0___0___2" localSheetId="4">#REF!</definedName>
    <definedName name="объем___0___0___2" localSheetId="5">#REF!</definedName>
    <definedName name="объем___0___0___2">#REF!</definedName>
    <definedName name="объем___0___0___2_1" localSheetId="4">#REF!</definedName>
    <definedName name="объем___0___0___2_1" localSheetId="5">#REF!</definedName>
    <definedName name="объем___0___0___2_1">#REF!</definedName>
    <definedName name="объем___0___0___3" localSheetId="4">#REF!</definedName>
    <definedName name="объем___0___0___3" localSheetId="5">#REF!</definedName>
    <definedName name="объем___0___0___3">#REF!</definedName>
    <definedName name="объем___0___0___3_1" localSheetId="4">#REF!</definedName>
    <definedName name="объем___0___0___3_1" localSheetId="5">#REF!</definedName>
    <definedName name="объем___0___0___3_1">#REF!</definedName>
    <definedName name="объем___0___0___4" localSheetId="4">#REF!</definedName>
    <definedName name="объем___0___0___4" localSheetId="5">#REF!</definedName>
    <definedName name="объем___0___0___4">#REF!</definedName>
    <definedName name="объем___0___0___4_1" localSheetId="4">#REF!</definedName>
    <definedName name="объем___0___0___4_1" localSheetId="5">#REF!</definedName>
    <definedName name="объем___0___0___4_1">#REF!</definedName>
    <definedName name="объем___0___0___5" localSheetId="4">#REF!</definedName>
    <definedName name="объем___0___0___5" localSheetId="5">#REF!</definedName>
    <definedName name="объем___0___0___5">#REF!</definedName>
    <definedName name="объем___0___0___5_1" localSheetId="4">#REF!</definedName>
    <definedName name="объем___0___0___5_1" localSheetId="5">#REF!</definedName>
    <definedName name="объем___0___0___5_1">#REF!</definedName>
    <definedName name="объем___0___0_1" localSheetId="4">#REF!</definedName>
    <definedName name="объем___0___0_1" localSheetId="5">#REF!</definedName>
    <definedName name="объем___0___0_1">#REF!</definedName>
    <definedName name="объем___0___0_1_1" localSheetId="4">#REF!</definedName>
    <definedName name="объем___0___0_1_1" localSheetId="5">#REF!</definedName>
    <definedName name="объем___0___0_1_1">#REF!</definedName>
    <definedName name="объем___0___0_1_1_1" localSheetId="4">#REF!</definedName>
    <definedName name="объем___0___0_1_1_1" localSheetId="5">#REF!</definedName>
    <definedName name="объем___0___0_1_1_1">#REF!</definedName>
    <definedName name="объем___0___0_3" localSheetId="4">#REF!</definedName>
    <definedName name="объем___0___0_3" localSheetId="5">#REF!</definedName>
    <definedName name="объем___0___0_3">#REF!</definedName>
    <definedName name="объем___0___0_3_1" localSheetId="4">#REF!</definedName>
    <definedName name="объем___0___0_3_1" localSheetId="5">#REF!</definedName>
    <definedName name="объем___0___0_3_1">#REF!</definedName>
    <definedName name="объем___0___0_5" localSheetId="4">#REF!</definedName>
    <definedName name="объем___0___0_5" localSheetId="5">#REF!</definedName>
    <definedName name="объем___0___0_5">#REF!</definedName>
    <definedName name="объем___0___0_5_1" localSheetId="4">#REF!</definedName>
    <definedName name="объем___0___0_5_1" localSheetId="5">#REF!</definedName>
    <definedName name="объем___0___0_5_1">#REF!</definedName>
    <definedName name="объем___0___1" localSheetId="4">#REF!</definedName>
    <definedName name="объем___0___1" localSheetId="5">#REF!</definedName>
    <definedName name="объем___0___1">#REF!</definedName>
    <definedName name="объем___0___1___0" localSheetId="4">#REF!</definedName>
    <definedName name="объем___0___1___0" localSheetId="5">#REF!</definedName>
    <definedName name="объем___0___1___0">#REF!</definedName>
    <definedName name="объем___0___1___0_1" localSheetId="4">#REF!</definedName>
    <definedName name="объем___0___1___0_1" localSheetId="5">#REF!</definedName>
    <definedName name="объем___0___1___0_1">#REF!</definedName>
    <definedName name="объем___0___1_1" localSheetId="4">#REF!</definedName>
    <definedName name="объем___0___1_1" localSheetId="5">#REF!</definedName>
    <definedName name="объем___0___1_1">#REF!</definedName>
    <definedName name="объем___0___10" localSheetId="4">#REF!</definedName>
    <definedName name="объем___0___10" localSheetId="5">#REF!</definedName>
    <definedName name="объем___0___10">#REF!</definedName>
    <definedName name="объем___0___10_1" localSheetId="4">#REF!</definedName>
    <definedName name="объем___0___10_1" localSheetId="5">#REF!</definedName>
    <definedName name="объем___0___10_1">#REF!</definedName>
    <definedName name="объем___0___12" localSheetId="4">#REF!</definedName>
    <definedName name="объем___0___12" localSheetId="5">#REF!</definedName>
    <definedName name="объем___0___12">#REF!</definedName>
    <definedName name="объем___0___2" localSheetId="4">#REF!</definedName>
    <definedName name="объем___0___2" localSheetId="5">#REF!</definedName>
    <definedName name="объем___0___2">#REF!</definedName>
    <definedName name="объем___0___2___0" localSheetId="4">#REF!</definedName>
    <definedName name="объем___0___2___0" localSheetId="5">#REF!</definedName>
    <definedName name="объем___0___2___0">#REF!</definedName>
    <definedName name="объем___0___2___0___0" localSheetId="4">#REF!</definedName>
    <definedName name="объем___0___2___0___0" localSheetId="5">#REF!</definedName>
    <definedName name="объем___0___2___0___0">#REF!</definedName>
    <definedName name="объем___0___2___0___0_1" localSheetId="4">#REF!</definedName>
    <definedName name="объем___0___2___0___0_1" localSheetId="5">#REF!</definedName>
    <definedName name="объем___0___2___0___0_1">#REF!</definedName>
    <definedName name="объем___0___2___0_1" localSheetId="4">#REF!</definedName>
    <definedName name="объем___0___2___0_1" localSheetId="5">#REF!</definedName>
    <definedName name="объем___0___2___0_1">#REF!</definedName>
    <definedName name="объем___0___2___5" localSheetId="4">#REF!</definedName>
    <definedName name="объем___0___2___5" localSheetId="5">#REF!</definedName>
    <definedName name="объем___0___2___5">#REF!</definedName>
    <definedName name="объем___0___2___5_1" localSheetId="4">#REF!</definedName>
    <definedName name="объем___0___2___5_1" localSheetId="5">#REF!</definedName>
    <definedName name="объем___0___2___5_1">#REF!</definedName>
    <definedName name="объем___0___2_1" localSheetId="4">#REF!</definedName>
    <definedName name="объем___0___2_1" localSheetId="5">#REF!</definedName>
    <definedName name="объем___0___2_1">#REF!</definedName>
    <definedName name="объем___0___2_1_1" localSheetId="4">#REF!</definedName>
    <definedName name="объем___0___2_1_1" localSheetId="5">#REF!</definedName>
    <definedName name="объем___0___2_1_1">#REF!</definedName>
    <definedName name="объем___0___2_1_1_1" localSheetId="4">#REF!</definedName>
    <definedName name="объем___0___2_1_1_1" localSheetId="5">#REF!</definedName>
    <definedName name="объем___0___2_1_1_1">#REF!</definedName>
    <definedName name="объем___0___2_3" localSheetId="4">#REF!</definedName>
    <definedName name="объем___0___2_3" localSheetId="5">#REF!</definedName>
    <definedName name="объем___0___2_3">#REF!</definedName>
    <definedName name="объем___0___2_3_1" localSheetId="4">#REF!</definedName>
    <definedName name="объем___0___2_3_1" localSheetId="5">#REF!</definedName>
    <definedName name="объем___0___2_3_1">#REF!</definedName>
    <definedName name="объем___0___2_5" localSheetId="4">#REF!</definedName>
    <definedName name="объем___0___2_5" localSheetId="5">#REF!</definedName>
    <definedName name="объем___0___2_5">#REF!</definedName>
    <definedName name="объем___0___2_5_1" localSheetId="4">#REF!</definedName>
    <definedName name="объем___0___2_5_1" localSheetId="5">#REF!</definedName>
    <definedName name="объем___0___2_5_1">#REF!</definedName>
    <definedName name="объем___0___3" localSheetId="4">#REF!</definedName>
    <definedName name="объем___0___3" localSheetId="5">#REF!</definedName>
    <definedName name="объем___0___3">#REF!</definedName>
    <definedName name="объем___0___3___0" localSheetId="4">#REF!</definedName>
    <definedName name="объем___0___3___0" localSheetId="5">#REF!</definedName>
    <definedName name="объем___0___3___0">#REF!</definedName>
    <definedName name="объем___0___3___0_1" localSheetId="4">#REF!</definedName>
    <definedName name="объем___0___3___0_1" localSheetId="5">#REF!</definedName>
    <definedName name="объем___0___3___0_1">#REF!</definedName>
    <definedName name="объем___0___3___5" localSheetId="4">#REF!</definedName>
    <definedName name="объем___0___3___5" localSheetId="5">#REF!</definedName>
    <definedName name="объем___0___3___5">#REF!</definedName>
    <definedName name="объем___0___3___5_1" localSheetId="4">#REF!</definedName>
    <definedName name="объем___0___3___5_1" localSheetId="5">#REF!</definedName>
    <definedName name="объем___0___3___5_1">#REF!</definedName>
    <definedName name="объем___0___3_1" localSheetId="4">#REF!</definedName>
    <definedName name="объем___0___3_1" localSheetId="5">#REF!</definedName>
    <definedName name="объем___0___3_1">#REF!</definedName>
    <definedName name="объем___0___3_1_1" localSheetId="4">#REF!</definedName>
    <definedName name="объем___0___3_1_1" localSheetId="5">#REF!</definedName>
    <definedName name="объем___0___3_1_1">#REF!</definedName>
    <definedName name="объем___0___3_1_1_1" localSheetId="4">#REF!</definedName>
    <definedName name="объем___0___3_1_1_1" localSheetId="5">#REF!</definedName>
    <definedName name="объем___0___3_1_1_1">#REF!</definedName>
    <definedName name="объем___0___3_5" localSheetId="4">#REF!</definedName>
    <definedName name="объем___0___3_5" localSheetId="5">#REF!</definedName>
    <definedName name="объем___0___3_5">#REF!</definedName>
    <definedName name="объем___0___3_5_1" localSheetId="4">#REF!</definedName>
    <definedName name="объем___0___3_5_1" localSheetId="5">#REF!</definedName>
    <definedName name="объем___0___3_5_1">#REF!</definedName>
    <definedName name="объем___0___4" localSheetId="4">#REF!</definedName>
    <definedName name="объем___0___4" localSheetId="5">#REF!</definedName>
    <definedName name="объем___0___4">#REF!</definedName>
    <definedName name="объем___0___4___0" localSheetId="4">#REF!</definedName>
    <definedName name="объем___0___4___0" localSheetId="5">#REF!</definedName>
    <definedName name="объем___0___4___0">#REF!</definedName>
    <definedName name="объем___0___4___0_1" localSheetId="4">#REF!</definedName>
    <definedName name="объем___0___4___0_1" localSheetId="5">#REF!</definedName>
    <definedName name="объем___0___4___0_1">#REF!</definedName>
    <definedName name="объем___0___4___5" localSheetId="4">#REF!</definedName>
    <definedName name="объем___0___4___5" localSheetId="5">#REF!</definedName>
    <definedName name="объем___0___4___5">#REF!</definedName>
    <definedName name="объем___0___4___5_1" localSheetId="4">#REF!</definedName>
    <definedName name="объем___0___4___5_1" localSheetId="5">#REF!</definedName>
    <definedName name="объем___0___4___5_1">#REF!</definedName>
    <definedName name="объем___0___4_1" localSheetId="4">#REF!</definedName>
    <definedName name="объем___0___4_1" localSheetId="5">#REF!</definedName>
    <definedName name="объем___0___4_1">#REF!</definedName>
    <definedName name="объем___0___4_1_1" localSheetId="4">#REF!</definedName>
    <definedName name="объем___0___4_1_1" localSheetId="5">#REF!</definedName>
    <definedName name="объем___0___4_1_1">#REF!</definedName>
    <definedName name="объем___0___4_1_1_1" localSheetId="4">#REF!</definedName>
    <definedName name="объем___0___4_1_1_1" localSheetId="5">#REF!</definedName>
    <definedName name="объем___0___4_1_1_1">#REF!</definedName>
    <definedName name="объем___0___4_3" localSheetId="4">#REF!</definedName>
    <definedName name="объем___0___4_3" localSheetId="5">#REF!</definedName>
    <definedName name="объем___0___4_3">#REF!</definedName>
    <definedName name="объем___0___4_3_1" localSheetId="4">#REF!</definedName>
    <definedName name="объем___0___4_3_1" localSheetId="5">#REF!</definedName>
    <definedName name="объем___0___4_3_1">#REF!</definedName>
    <definedName name="объем___0___4_5" localSheetId="4">#REF!</definedName>
    <definedName name="объем___0___4_5" localSheetId="5">#REF!</definedName>
    <definedName name="объем___0___4_5">#REF!</definedName>
    <definedName name="объем___0___4_5_1" localSheetId="4">#REF!</definedName>
    <definedName name="объем___0___4_5_1" localSheetId="5">#REF!</definedName>
    <definedName name="объем___0___4_5_1">#REF!</definedName>
    <definedName name="объем___0___5" localSheetId="4">#REF!</definedName>
    <definedName name="объем___0___5" localSheetId="5">#REF!</definedName>
    <definedName name="объем___0___5">#REF!</definedName>
    <definedName name="объем___0___5_1" localSheetId="4">#REF!</definedName>
    <definedName name="объем___0___5_1" localSheetId="5">#REF!</definedName>
    <definedName name="объем___0___5_1">#REF!</definedName>
    <definedName name="объем___0___6" localSheetId="4">#REF!</definedName>
    <definedName name="объем___0___6" localSheetId="5">#REF!</definedName>
    <definedName name="объем___0___6">#REF!</definedName>
    <definedName name="объем___0___6_1" localSheetId="4">#REF!</definedName>
    <definedName name="объем___0___6_1" localSheetId="5">#REF!</definedName>
    <definedName name="объем___0___6_1">#REF!</definedName>
    <definedName name="объем___0___8" localSheetId="4">#REF!</definedName>
    <definedName name="объем___0___8" localSheetId="5">#REF!</definedName>
    <definedName name="объем___0___8">#REF!</definedName>
    <definedName name="объем___0___8_1" localSheetId="4">#REF!</definedName>
    <definedName name="объем___0___8_1" localSheetId="5">#REF!</definedName>
    <definedName name="объем___0___8_1">#REF!</definedName>
    <definedName name="объем___0_1" localSheetId="4">#REF!</definedName>
    <definedName name="объем___0_1" localSheetId="5">#REF!</definedName>
    <definedName name="объем___0_1">#REF!</definedName>
    <definedName name="объем___0_1_1" localSheetId="4">#REF!</definedName>
    <definedName name="объем___0_1_1" localSheetId="5">#REF!</definedName>
    <definedName name="объем___0_1_1">#REF!</definedName>
    <definedName name="объем___0_3" localSheetId="4">#REF!</definedName>
    <definedName name="объем___0_3" localSheetId="5">#REF!</definedName>
    <definedName name="объем___0_3">#REF!</definedName>
    <definedName name="объем___0_3_1" localSheetId="4">#REF!</definedName>
    <definedName name="объем___0_3_1" localSheetId="5">#REF!</definedName>
    <definedName name="объем___0_3_1">#REF!</definedName>
    <definedName name="объем___0_5" localSheetId="4">#REF!</definedName>
    <definedName name="объем___0_5" localSheetId="5">#REF!</definedName>
    <definedName name="объем___0_5">#REF!</definedName>
    <definedName name="объем___0_5_1" localSheetId="4">#REF!</definedName>
    <definedName name="объем___0_5_1" localSheetId="5">#REF!</definedName>
    <definedName name="объем___0_5_1">#REF!</definedName>
    <definedName name="объем___1" localSheetId="4">#REF!</definedName>
    <definedName name="объем___1" localSheetId="5">#REF!</definedName>
    <definedName name="объем___1">#REF!</definedName>
    <definedName name="объем___1___0" localSheetId="4">#REF!</definedName>
    <definedName name="объем___1___0" localSheetId="5">#REF!</definedName>
    <definedName name="объем___1___0">#REF!</definedName>
    <definedName name="объем___1___0___0" localSheetId="4">#REF!</definedName>
    <definedName name="объем___1___0___0" localSheetId="5">#REF!</definedName>
    <definedName name="объем___1___0___0">#REF!</definedName>
    <definedName name="объем___1___0___0_1" localSheetId="4">#REF!</definedName>
    <definedName name="объем___1___0___0_1" localSheetId="5">#REF!</definedName>
    <definedName name="объем___1___0___0_1">#REF!</definedName>
    <definedName name="объем___1___0_1" localSheetId="4">#REF!</definedName>
    <definedName name="объем___1___0_1" localSheetId="5">#REF!</definedName>
    <definedName name="объем___1___0_1">#REF!</definedName>
    <definedName name="объем___1___1" localSheetId="4">#REF!</definedName>
    <definedName name="объем___1___1" localSheetId="5">#REF!</definedName>
    <definedName name="объем___1___1">#REF!</definedName>
    <definedName name="объем___1___1_1" localSheetId="4">#REF!</definedName>
    <definedName name="объем___1___1_1" localSheetId="5">#REF!</definedName>
    <definedName name="объем___1___1_1">#REF!</definedName>
    <definedName name="объем___1___5" localSheetId="4">#REF!</definedName>
    <definedName name="объем___1___5" localSheetId="5">#REF!</definedName>
    <definedName name="объем___1___5">#REF!</definedName>
    <definedName name="объем___1___5_1" localSheetId="4">#REF!</definedName>
    <definedName name="объем___1___5_1" localSheetId="5">#REF!</definedName>
    <definedName name="объем___1___5_1">#REF!</definedName>
    <definedName name="объем___1_1" localSheetId="4">#REF!</definedName>
    <definedName name="объем___1_1" localSheetId="5">#REF!</definedName>
    <definedName name="объем___1_1">#REF!</definedName>
    <definedName name="объем___1_1_1" localSheetId="4">#REF!</definedName>
    <definedName name="объем___1_1_1" localSheetId="5">#REF!</definedName>
    <definedName name="объем___1_1_1">#REF!</definedName>
    <definedName name="объем___1_1_1_1" localSheetId="4">#REF!</definedName>
    <definedName name="объем___1_1_1_1" localSheetId="5">#REF!</definedName>
    <definedName name="объем___1_1_1_1">#REF!</definedName>
    <definedName name="объем___1_3" localSheetId="4">#REF!</definedName>
    <definedName name="объем___1_3" localSheetId="5">#REF!</definedName>
    <definedName name="объем___1_3">#REF!</definedName>
    <definedName name="объем___1_3_1" localSheetId="4">#REF!</definedName>
    <definedName name="объем___1_3_1" localSheetId="5">#REF!</definedName>
    <definedName name="объем___1_3_1">#REF!</definedName>
    <definedName name="объем___1_5" localSheetId="4">#REF!</definedName>
    <definedName name="объем___1_5" localSheetId="5">#REF!</definedName>
    <definedName name="объем___1_5">#REF!</definedName>
    <definedName name="объем___1_5_1" localSheetId="4">#REF!</definedName>
    <definedName name="объем___1_5_1" localSheetId="5">#REF!</definedName>
    <definedName name="объем___1_5_1">#REF!</definedName>
    <definedName name="объем___10" localSheetId="4">#REF!</definedName>
    <definedName name="объем___10" localSheetId="5">#REF!</definedName>
    <definedName name="объем___10">#REF!</definedName>
    <definedName name="объем___10___0">NA()</definedName>
    <definedName name="объем___10___0___0" localSheetId="4">#REF!</definedName>
    <definedName name="объем___10___0___0" localSheetId="0">#REF!</definedName>
    <definedName name="объем___10___0___0" localSheetId="5">#REF!</definedName>
    <definedName name="объем___10___0___0">#REF!</definedName>
    <definedName name="объем___10___0___0___0" localSheetId="4">#REF!</definedName>
    <definedName name="объем___10___0___0___0" localSheetId="0">#REF!</definedName>
    <definedName name="объем___10___0___0___0" localSheetId="5">#REF!</definedName>
    <definedName name="объем___10___0___0___0">#REF!</definedName>
    <definedName name="объем___10___0___0___0_1" localSheetId="4">#REF!</definedName>
    <definedName name="объем___10___0___0___0_1" localSheetId="0">#REF!</definedName>
    <definedName name="объем___10___0___0___0_1" localSheetId="5">#REF!</definedName>
    <definedName name="объем___10___0___0___0_1">#REF!</definedName>
    <definedName name="объем___10___0___0_1" localSheetId="4">#REF!</definedName>
    <definedName name="объем___10___0___0_1" localSheetId="5">#REF!</definedName>
    <definedName name="объем___10___0___0_1">#REF!</definedName>
    <definedName name="объем___10___0___1">NA()</definedName>
    <definedName name="объем___10___0___5">NA()</definedName>
    <definedName name="объем___10___0_1" localSheetId="4">#REF!</definedName>
    <definedName name="объем___10___0_1" localSheetId="0">#REF!</definedName>
    <definedName name="объем___10___0_1" localSheetId="5">#REF!</definedName>
    <definedName name="объем___10___0_1">#REF!</definedName>
    <definedName name="объем___10___0_1_1">NA()</definedName>
    <definedName name="объем___10___0_3">NA()</definedName>
    <definedName name="объем___10___0_5">NA()</definedName>
    <definedName name="объем___10___1" localSheetId="4">#REF!</definedName>
    <definedName name="объем___10___1" localSheetId="0">#REF!</definedName>
    <definedName name="объем___10___1" localSheetId="5">#REF!</definedName>
    <definedName name="объем___10___1">#REF!</definedName>
    <definedName name="объем___10___10" localSheetId="4">#REF!</definedName>
    <definedName name="объем___10___10" localSheetId="0">#REF!</definedName>
    <definedName name="объем___10___10" localSheetId="5">#REF!</definedName>
    <definedName name="объем___10___10">#REF!</definedName>
    <definedName name="объем___10___12" localSheetId="4">#REF!</definedName>
    <definedName name="объем___10___12" localSheetId="0">#REF!</definedName>
    <definedName name="объем___10___12" localSheetId="5">#REF!</definedName>
    <definedName name="объем___10___12">#REF!</definedName>
    <definedName name="объем___10___2">NA()</definedName>
    <definedName name="объем___10___4">NA()</definedName>
    <definedName name="объем___10___5" localSheetId="4">#REF!</definedName>
    <definedName name="объем___10___5" localSheetId="0">#REF!</definedName>
    <definedName name="объем___10___5" localSheetId="5">#REF!</definedName>
    <definedName name="объем___10___5">#REF!</definedName>
    <definedName name="объем___10___5_1" localSheetId="4">#REF!</definedName>
    <definedName name="объем___10___5_1" localSheetId="0">#REF!</definedName>
    <definedName name="объем___10___5_1" localSheetId="5">#REF!</definedName>
    <definedName name="объем___10___5_1">#REF!</definedName>
    <definedName name="объем___10___6">NA()</definedName>
    <definedName name="объем___10___8">NA()</definedName>
    <definedName name="объем___10_1">NA()</definedName>
    <definedName name="объем___10_3" localSheetId="4">#REF!</definedName>
    <definedName name="объем___10_3" localSheetId="0">#REF!</definedName>
    <definedName name="объем___10_3" localSheetId="5">#REF!</definedName>
    <definedName name="объем___10_3">#REF!</definedName>
    <definedName name="объем___10_3_1" localSheetId="4">#REF!</definedName>
    <definedName name="объем___10_3_1" localSheetId="0">#REF!</definedName>
    <definedName name="объем___10_3_1" localSheetId="5">#REF!</definedName>
    <definedName name="объем___10_3_1">#REF!</definedName>
    <definedName name="объем___10_5" localSheetId="4">#REF!</definedName>
    <definedName name="объем___10_5" localSheetId="0">#REF!</definedName>
    <definedName name="объем___10_5" localSheetId="5">#REF!</definedName>
    <definedName name="объем___10_5">#REF!</definedName>
    <definedName name="объем___10_5_1" localSheetId="4">#REF!</definedName>
    <definedName name="объем___10_5_1" localSheetId="5">#REF!</definedName>
    <definedName name="объем___10_5_1">#REF!</definedName>
    <definedName name="объем___11" localSheetId="4">#REF!</definedName>
    <definedName name="объем___11" localSheetId="5">#REF!</definedName>
    <definedName name="объем___11">#REF!</definedName>
    <definedName name="объем___11___0">NA()</definedName>
    <definedName name="объем___11___10" localSheetId="4">#REF!</definedName>
    <definedName name="объем___11___10" localSheetId="0">#REF!</definedName>
    <definedName name="объем___11___10" localSheetId="5">#REF!</definedName>
    <definedName name="объем___11___10">#REF!</definedName>
    <definedName name="объем___11___2" localSheetId="4">#REF!</definedName>
    <definedName name="объем___11___2" localSheetId="0">#REF!</definedName>
    <definedName name="объем___11___2" localSheetId="5">#REF!</definedName>
    <definedName name="объем___11___2">#REF!</definedName>
    <definedName name="объем___11___4" localSheetId="4">#REF!</definedName>
    <definedName name="объем___11___4" localSheetId="0">#REF!</definedName>
    <definedName name="объем___11___4" localSheetId="5">#REF!</definedName>
    <definedName name="объем___11___4">#REF!</definedName>
    <definedName name="объем___11___6" localSheetId="4">#REF!</definedName>
    <definedName name="объем___11___6" localSheetId="5">#REF!</definedName>
    <definedName name="объем___11___6">#REF!</definedName>
    <definedName name="объем___11___8" localSheetId="4">#REF!</definedName>
    <definedName name="объем___11___8" localSheetId="5">#REF!</definedName>
    <definedName name="объем___11___8">#REF!</definedName>
    <definedName name="объем___11_1" localSheetId="4">#REF!</definedName>
    <definedName name="объем___11_1" localSheetId="5">#REF!</definedName>
    <definedName name="объем___11_1">#REF!</definedName>
    <definedName name="объем___12">NA()</definedName>
    <definedName name="объем___2" localSheetId="4">#REF!</definedName>
    <definedName name="объем___2" localSheetId="0">#REF!</definedName>
    <definedName name="объем___2" localSheetId="5">#REF!</definedName>
    <definedName name="объем___2">#REF!</definedName>
    <definedName name="объем___2___0" localSheetId="4">#REF!</definedName>
    <definedName name="объем___2___0" localSheetId="0">#REF!</definedName>
    <definedName name="объем___2___0" localSheetId="5">#REF!</definedName>
    <definedName name="объем___2___0">#REF!</definedName>
    <definedName name="объем___2___0___0" localSheetId="4">#REF!</definedName>
    <definedName name="объем___2___0___0" localSheetId="0">#REF!</definedName>
    <definedName name="объем___2___0___0" localSheetId="5">#REF!</definedName>
    <definedName name="объем___2___0___0">#REF!</definedName>
    <definedName name="объем___2___0___0___0" localSheetId="4">#REF!</definedName>
    <definedName name="объем___2___0___0___0" localSheetId="5">#REF!</definedName>
    <definedName name="объем___2___0___0___0">#REF!</definedName>
    <definedName name="объем___2___0___0___0___0" localSheetId="4">#REF!</definedName>
    <definedName name="объем___2___0___0___0___0" localSheetId="5">#REF!</definedName>
    <definedName name="объем___2___0___0___0___0">#REF!</definedName>
    <definedName name="объем___2___0___0___0___0_1" localSheetId="4">#REF!</definedName>
    <definedName name="объем___2___0___0___0___0_1" localSheetId="5">#REF!</definedName>
    <definedName name="объем___2___0___0___0___0_1">#REF!</definedName>
    <definedName name="объем___2___0___0___0_1" localSheetId="4">#REF!</definedName>
    <definedName name="объем___2___0___0___0_1" localSheetId="5">#REF!</definedName>
    <definedName name="объем___2___0___0___0_1">#REF!</definedName>
    <definedName name="объем___2___0___0___1" localSheetId="4">#REF!</definedName>
    <definedName name="объем___2___0___0___1" localSheetId="5">#REF!</definedName>
    <definedName name="объем___2___0___0___1">#REF!</definedName>
    <definedName name="объем___2___0___0___1_1" localSheetId="4">#REF!</definedName>
    <definedName name="объем___2___0___0___1_1" localSheetId="5">#REF!</definedName>
    <definedName name="объем___2___0___0___1_1">#REF!</definedName>
    <definedName name="объем___2___0___0___5" localSheetId="4">#REF!</definedName>
    <definedName name="объем___2___0___0___5" localSheetId="5">#REF!</definedName>
    <definedName name="объем___2___0___0___5">#REF!</definedName>
    <definedName name="объем___2___0___0___5_1" localSheetId="4">#REF!</definedName>
    <definedName name="объем___2___0___0___5_1" localSheetId="5">#REF!</definedName>
    <definedName name="объем___2___0___0___5_1">#REF!</definedName>
    <definedName name="объем___2___0___0_1" localSheetId="4">#REF!</definedName>
    <definedName name="объем___2___0___0_1" localSheetId="5">#REF!</definedName>
    <definedName name="объем___2___0___0_1">#REF!</definedName>
    <definedName name="объем___2___0___0_1_1" localSheetId="4">#REF!</definedName>
    <definedName name="объем___2___0___0_1_1" localSheetId="5">#REF!</definedName>
    <definedName name="объем___2___0___0_1_1">#REF!</definedName>
    <definedName name="объем___2___0___0_1_1_1" localSheetId="4">#REF!</definedName>
    <definedName name="объем___2___0___0_1_1_1" localSheetId="5">#REF!</definedName>
    <definedName name="объем___2___0___0_1_1_1">#REF!</definedName>
    <definedName name="объем___2___0___0_5" localSheetId="4">#REF!</definedName>
    <definedName name="объем___2___0___0_5" localSheetId="5">#REF!</definedName>
    <definedName name="объем___2___0___0_5">#REF!</definedName>
    <definedName name="объем___2___0___0_5_1" localSheetId="4">#REF!</definedName>
    <definedName name="объем___2___0___0_5_1" localSheetId="5">#REF!</definedName>
    <definedName name="объем___2___0___0_5_1">#REF!</definedName>
    <definedName name="объем___2___0___1" localSheetId="4">#REF!</definedName>
    <definedName name="объем___2___0___1" localSheetId="5">#REF!</definedName>
    <definedName name="объем___2___0___1">#REF!</definedName>
    <definedName name="объем___2___0___1_1" localSheetId="4">#REF!</definedName>
    <definedName name="объем___2___0___1_1" localSheetId="5">#REF!</definedName>
    <definedName name="объем___2___0___1_1">#REF!</definedName>
    <definedName name="объем___2___0___5" localSheetId="4">#REF!</definedName>
    <definedName name="объем___2___0___5" localSheetId="5">#REF!</definedName>
    <definedName name="объем___2___0___5">#REF!</definedName>
    <definedName name="объем___2___0___5_1" localSheetId="4">#REF!</definedName>
    <definedName name="объем___2___0___5_1" localSheetId="5">#REF!</definedName>
    <definedName name="объем___2___0___5_1">#REF!</definedName>
    <definedName name="объем___2___0_1" localSheetId="4">#REF!</definedName>
    <definedName name="объем___2___0_1" localSheetId="5">#REF!</definedName>
    <definedName name="объем___2___0_1">#REF!</definedName>
    <definedName name="объем___2___0_1_1" localSheetId="4">#REF!</definedName>
    <definedName name="объем___2___0_1_1" localSheetId="5">#REF!</definedName>
    <definedName name="объем___2___0_1_1">#REF!</definedName>
    <definedName name="объем___2___0_1_1_1" localSheetId="4">#REF!</definedName>
    <definedName name="объем___2___0_1_1_1" localSheetId="5">#REF!</definedName>
    <definedName name="объем___2___0_1_1_1">#REF!</definedName>
    <definedName name="объем___2___0_3" localSheetId="4">#REF!</definedName>
    <definedName name="объем___2___0_3" localSheetId="5">#REF!</definedName>
    <definedName name="объем___2___0_3">#REF!</definedName>
    <definedName name="объем___2___0_3_1" localSheetId="4">#REF!</definedName>
    <definedName name="объем___2___0_3_1" localSheetId="5">#REF!</definedName>
    <definedName name="объем___2___0_3_1">#REF!</definedName>
    <definedName name="объем___2___0_5" localSheetId="4">#REF!</definedName>
    <definedName name="объем___2___0_5" localSheetId="5">#REF!</definedName>
    <definedName name="объем___2___0_5">#REF!</definedName>
    <definedName name="объем___2___0_5_1" localSheetId="4">#REF!</definedName>
    <definedName name="объем___2___0_5_1" localSheetId="5">#REF!</definedName>
    <definedName name="объем___2___0_5_1">#REF!</definedName>
    <definedName name="объем___2___1" localSheetId="4">#REF!</definedName>
    <definedName name="объем___2___1" localSheetId="5">#REF!</definedName>
    <definedName name="объем___2___1">#REF!</definedName>
    <definedName name="объем___2___1_1" localSheetId="4">#REF!</definedName>
    <definedName name="объем___2___1_1" localSheetId="5">#REF!</definedName>
    <definedName name="объем___2___1_1">#REF!</definedName>
    <definedName name="объем___2___10" localSheetId="4">#REF!</definedName>
    <definedName name="объем___2___10" localSheetId="5">#REF!</definedName>
    <definedName name="объем___2___10">#REF!</definedName>
    <definedName name="объем___2___10_1" localSheetId="4">#REF!</definedName>
    <definedName name="объем___2___10_1" localSheetId="5">#REF!</definedName>
    <definedName name="объем___2___10_1">#REF!</definedName>
    <definedName name="объем___2___12" localSheetId="4">#REF!</definedName>
    <definedName name="объем___2___12" localSheetId="5">#REF!</definedName>
    <definedName name="объем___2___12">#REF!</definedName>
    <definedName name="объем___2___2" localSheetId="4">#REF!</definedName>
    <definedName name="объем___2___2" localSheetId="5">#REF!</definedName>
    <definedName name="объем___2___2">#REF!</definedName>
    <definedName name="объем___2___2_1" localSheetId="4">#REF!</definedName>
    <definedName name="объем___2___2_1" localSheetId="5">#REF!</definedName>
    <definedName name="объем___2___2_1">#REF!</definedName>
    <definedName name="объем___2___3" localSheetId="4">#REF!</definedName>
    <definedName name="объем___2___3" localSheetId="5">#REF!</definedName>
    <definedName name="объем___2___3">#REF!</definedName>
    <definedName name="объем___2___4" localSheetId="4">#REF!</definedName>
    <definedName name="объем___2___4" localSheetId="5">#REF!</definedName>
    <definedName name="объем___2___4">#REF!</definedName>
    <definedName name="объем___2___4___0" localSheetId="4">#REF!</definedName>
    <definedName name="объем___2___4___0" localSheetId="5">#REF!</definedName>
    <definedName name="объем___2___4___0">#REF!</definedName>
    <definedName name="объем___2___4___0_1" localSheetId="4">#REF!</definedName>
    <definedName name="объем___2___4___0_1" localSheetId="5">#REF!</definedName>
    <definedName name="объем___2___4___0_1">#REF!</definedName>
    <definedName name="объем___2___4___5" localSheetId="4">#REF!</definedName>
    <definedName name="объем___2___4___5" localSheetId="5">#REF!</definedName>
    <definedName name="объем___2___4___5">#REF!</definedName>
    <definedName name="объем___2___4___5_1" localSheetId="4">#REF!</definedName>
    <definedName name="объем___2___4___5_1" localSheetId="5">#REF!</definedName>
    <definedName name="объем___2___4___5_1">#REF!</definedName>
    <definedName name="объем___2___4_1" localSheetId="4">#REF!</definedName>
    <definedName name="объем___2___4_1" localSheetId="5">#REF!</definedName>
    <definedName name="объем___2___4_1">#REF!</definedName>
    <definedName name="объем___2___4_1_1" localSheetId="4">#REF!</definedName>
    <definedName name="объем___2___4_1_1" localSheetId="5">#REF!</definedName>
    <definedName name="объем___2___4_1_1">#REF!</definedName>
    <definedName name="объем___2___4_1_1_1" localSheetId="4">#REF!</definedName>
    <definedName name="объем___2___4_1_1_1" localSheetId="5">#REF!</definedName>
    <definedName name="объем___2___4_1_1_1">#REF!</definedName>
    <definedName name="объем___2___4_3" localSheetId="4">#REF!</definedName>
    <definedName name="объем___2___4_3" localSheetId="5">#REF!</definedName>
    <definedName name="объем___2___4_3">#REF!</definedName>
    <definedName name="объем___2___4_3_1" localSheetId="4">#REF!</definedName>
    <definedName name="объем___2___4_3_1" localSheetId="5">#REF!</definedName>
    <definedName name="объем___2___4_3_1">#REF!</definedName>
    <definedName name="объем___2___4_5" localSheetId="4">#REF!</definedName>
    <definedName name="объем___2___4_5" localSheetId="5">#REF!</definedName>
    <definedName name="объем___2___4_5">#REF!</definedName>
    <definedName name="объем___2___4_5_1" localSheetId="4">#REF!</definedName>
    <definedName name="объем___2___4_5_1" localSheetId="5">#REF!</definedName>
    <definedName name="объем___2___4_5_1">#REF!</definedName>
    <definedName name="объем___2___5" localSheetId="4">#REF!</definedName>
    <definedName name="объем___2___5" localSheetId="5">#REF!</definedName>
    <definedName name="объем___2___5">#REF!</definedName>
    <definedName name="объем___2___5_1" localSheetId="4">#REF!</definedName>
    <definedName name="объем___2___5_1" localSheetId="5">#REF!</definedName>
    <definedName name="объем___2___5_1">#REF!</definedName>
    <definedName name="объем___2___6" localSheetId="4">#REF!</definedName>
    <definedName name="объем___2___6" localSheetId="5">#REF!</definedName>
    <definedName name="объем___2___6">#REF!</definedName>
    <definedName name="объем___2___6_1" localSheetId="4">#REF!</definedName>
    <definedName name="объем___2___6_1" localSheetId="5">#REF!</definedName>
    <definedName name="объем___2___6_1">#REF!</definedName>
    <definedName name="объем___2___8" localSheetId="4">#REF!</definedName>
    <definedName name="объем___2___8" localSheetId="5">#REF!</definedName>
    <definedName name="объем___2___8">#REF!</definedName>
    <definedName name="объем___2___8_1" localSheetId="4">#REF!</definedName>
    <definedName name="объем___2___8_1" localSheetId="5">#REF!</definedName>
    <definedName name="объем___2___8_1">#REF!</definedName>
    <definedName name="объем___2_1" localSheetId="4">#REF!</definedName>
    <definedName name="объем___2_1" localSheetId="5">#REF!</definedName>
    <definedName name="объем___2_1">#REF!</definedName>
    <definedName name="объем___2_1_1" localSheetId="4">#REF!</definedName>
    <definedName name="объем___2_1_1" localSheetId="5">#REF!</definedName>
    <definedName name="объем___2_1_1">#REF!</definedName>
    <definedName name="объем___2_1_1_1" localSheetId="4">#REF!</definedName>
    <definedName name="объем___2_1_1_1" localSheetId="5">#REF!</definedName>
    <definedName name="объем___2_1_1_1">#REF!</definedName>
    <definedName name="объем___2_3" localSheetId="4">#REF!</definedName>
    <definedName name="объем___2_3" localSheetId="5">#REF!</definedName>
    <definedName name="объем___2_3">#REF!</definedName>
    <definedName name="объем___2_3_1" localSheetId="4">#REF!</definedName>
    <definedName name="объем___2_3_1" localSheetId="5">#REF!</definedName>
    <definedName name="объем___2_3_1">#REF!</definedName>
    <definedName name="объем___2_5" localSheetId="4">#REF!</definedName>
    <definedName name="объем___2_5" localSheetId="5">#REF!</definedName>
    <definedName name="объем___2_5">#REF!</definedName>
    <definedName name="объем___2_5_1" localSheetId="4">#REF!</definedName>
    <definedName name="объем___2_5_1" localSheetId="5">#REF!</definedName>
    <definedName name="объем___2_5_1">#REF!</definedName>
    <definedName name="объем___3" localSheetId="4">#REF!</definedName>
    <definedName name="объем___3" localSheetId="5">#REF!</definedName>
    <definedName name="объем___3">#REF!</definedName>
    <definedName name="объем___3___0" localSheetId="4">#REF!</definedName>
    <definedName name="объем___3___0" localSheetId="5">#REF!</definedName>
    <definedName name="объем___3___0">#REF!</definedName>
    <definedName name="объем___3___0___0">NA()</definedName>
    <definedName name="объем___3___0___0___0">NA()</definedName>
    <definedName name="объем___3___0___1">NA()</definedName>
    <definedName name="объем___3___0___5" localSheetId="4">#REF!</definedName>
    <definedName name="объем___3___0___5" localSheetId="0">#REF!</definedName>
    <definedName name="объем___3___0___5" localSheetId="5">#REF!</definedName>
    <definedName name="объем___3___0___5">#REF!</definedName>
    <definedName name="объем___3___0___5_1" localSheetId="4">#REF!</definedName>
    <definedName name="объем___3___0___5_1" localSheetId="0">#REF!</definedName>
    <definedName name="объем___3___0___5_1" localSheetId="5">#REF!</definedName>
    <definedName name="объем___3___0___5_1">#REF!</definedName>
    <definedName name="объем___3___0_1" localSheetId="4">#REF!</definedName>
    <definedName name="объем___3___0_1" localSheetId="0">#REF!</definedName>
    <definedName name="объем___3___0_1" localSheetId="5">#REF!</definedName>
    <definedName name="объем___3___0_1">#REF!</definedName>
    <definedName name="объем___3___0_1_1">NA()</definedName>
    <definedName name="объем___3___0_3" localSheetId="4">#REF!</definedName>
    <definedName name="объем___3___0_3" localSheetId="0">#REF!</definedName>
    <definedName name="объем___3___0_3" localSheetId="5">#REF!</definedName>
    <definedName name="объем___3___0_3">#REF!</definedName>
    <definedName name="объем___3___0_3_1" localSheetId="4">#REF!</definedName>
    <definedName name="объем___3___0_3_1" localSheetId="0">#REF!</definedName>
    <definedName name="объем___3___0_3_1" localSheetId="5">#REF!</definedName>
    <definedName name="объем___3___0_3_1">#REF!</definedName>
    <definedName name="объем___3___0_5" localSheetId="4">#REF!</definedName>
    <definedName name="объем___3___0_5" localSheetId="0">#REF!</definedName>
    <definedName name="объем___3___0_5" localSheetId="5">#REF!</definedName>
    <definedName name="объем___3___0_5">#REF!</definedName>
    <definedName name="объем___3___0_5_1" localSheetId="4">#REF!</definedName>
    <definedName name="объем___3___0_5_1" localSheetId="5">#REF!</definedName>
    <definedName name="объем___3___0_5_1">#REF!</definedName>
    <definedName name="объем___3___10" localSheetId="4">#REF!</definedName>
    <definedName name="объем___3___10" localSheetId="5">#REF!</definedName>
    <definedName name="объем___3___10">#REF!</definedName>
    <definedName name="объем___3___2" localSheetId="4">#REF!</definedName>
    <definedName name="объем___3___2" localSheetId="5">#REF!</definedName>
    <definedName name="объем___3___2">#REF!</definedName>
    <definedName name="объем___3___2_1" localSheetId="4">#REF!</definedName>
    <definedName name="объем___3___2_1" localSheetId="5">#REF!</definedName>
    <definedName name="объем___3___2_1">#REF!</definedName>
    <definedName name="объем___3___3" localSheetId="4">#REF!</definedName>
    <definedName name="объем___3___3" localSheetId="5">#REF!</definedName>
    <definedName name="объем___3___3">#REF!</definedName>
    <definedName name="объем___3___3_1" localSheetId="4">#REF!</definedName>
    <definedName name="объем___3___3_1" localSheetId="5">#REF!</definedName>
    <definedName name="объем___3___3_1">#REF!</definedName>
    <definedName name="объем___3___4" localSheetId="4">#REF!</definedName>
    <definedName name="объем___3___4" localSheetId="5">#REF!</definedName>
    <definedName name="объем___3___4">#REF!</definedName>
    <definedName name="объем___3___5" localSheetId="4">#REF!</definedName>
    <definedName name="объем___3___5" localSheetId="5">#REF!</definedName>
    <definedName name="объем___3___5">#REF!</definedName>
    <definedName name="объем___3___5_1" localSheetId="4">#REF!</definedName>
    <definedName name="объем___3___5_1" localSheetId="5">#REF!</definedName>
    <definedName name="объем___3___5_1">#REF!</definedName>
    <definedName name="объем___3___6" localSheetId="4">#REF!</definedName>
    <definedName name="объем___3___6" localSheetId="5">#REF!</definedName>
    <definedName name="объем___3___6">#REF!</definedName>
    <definedName name="объем___3___8" localSheetId="4">#REF!</definedName>
    <definedName name="объем___3___8" localSheetId="5">#REF!</definedName>
    <definedName name="объем___3___8">#REF!</definedName>
    <definedName name="объем___3_1" localSheetId="4">#REF!</definedName>
    <definedName name="объем___3_1" localSheetId="5">#REF!</definedName>
    <definedName name="объем___3_1">#REF!</definedName>
    <definedName name="объем___3_1_1" localSheetId="4">#REF!</definedName>
    <definedName name="объем___3_1_1" localSheetId="5">#REF!</definedName>
    <definedName name="объем___3_1_1">#REF!</definedName>
    <definedName name="объем___3_1_1_1" localSheetId="4">#REF!</definedName>
    <definedName name="объем___3_1_1_1" localSheetId="5">#REF!</definedName>
    <definedName name="объем___3_1_1_1">#REF!</definedName>
    <definedName name="объем___3_3">NA()</definedName>
    <definedName name="объем___3_5" localSheetId="4">#REF!</definedName>
    <definedName name="объем___3_5" localSheetId="0">#REF!</definedName>
    <definedName name="объем___3_5" localSheetId="5">#REF!</definedName>
    <definedName name="объем___3_5">#REF!</definedName>
    <definedName name="объем___3_5_1" localSheetId="4">#REF!</definedName>
    <definedName name="объем___3_5_1" localSheetId="0">#REF!</definedName>
    <definedName name="объем___3_5_1" localSheetId="5">#REF!</definedName>
    <definedName name="объем___3_5_1">#REF!</definedName>
    <definedName name="объем___4" localSheetId="4">#REF!</definedName>
    <definedName name="объем___4" localSheetId="0">#REF!</definedName>
    <definedName name="объем___4" localSheetId="5">#REF!</definedName>
    <definedName name="объем___4">#REF!</definedName>
    <definedName name="объем___4___0">NA()</definedName>
    <definedName name="объем___4___0___0" localSheetId="4">#REF!</definedName>
    <definedName name="объем___4___0___0" localSheetId="0">#REF!</definedName>
    <definedName name="объем___4___0___0" localSheetId="5">#REF!</definedName>
    <definedName name="объем___4___0___0">#REF!</definedName>
    <definedName name="объем___4___0___0___0" localSheetId="4">#REF!</definedName>
    <definedName name="объем___4___0___0___0" localSheetId="0">#REF!</definedName>
    <definedName name="объем___4___0___0___0" localSheetId="5">#REF!</definedName>
    <definedName name="объем___4___0___0___0">#REF!</definedName>
    <definedName name="объем___4___0___0___0___0" localSheetId="4">#REF!</definedName>
    <definedName name="объем___4___0___0___0___0" localSheetId="0">#REF!</definedName>
    <definedName name="объем___4___0___0___0___0" localSheetId="5">#REF!</definedName>
    <definedName name="объем___4___0___0___0___0">#REF!</definedName>
    <definedName name="объем___4___0___0___0___0_1" localSheetId="4">#REF!</definedName>
    <definedName name="объем___4___0___0___0___0_1" localSheetId="5">#REF!</definedName>
    <definedName name="объем___4___0___0___0___0_1">#REF!</definedName>
    <definedName name="объем___4___0___0___0_1" localSheetId="4">#REF!</definedName>
    <definedName name="объем___4___0___0___0_1" localSheetId="5">#REF!</definedName>
    <definedName name="объем___4___0___0___0_1">#REF!</definedName>
    <definedName name="объем___4___0___0___1" localSheetId="4">#REF!</definedName>
    <definedName name="объем___4___0___0___1" localSheetId="5">#REF!</definedName>
    <definedName name="объем___4___0___0___1">#REF!</definedName>
    <definedName name="объем___4___0___0___1_1" localSheetId="4">#REF!</definedName>
    <definedName name="объем___4___0___0___1_1" localSheetId="5">#REF!</definedName>
    <definedName name="объем___4___0___0___1_1">#REF!</definedName>
    <definedName name="объем___4___0___0___5" localSheetId="4">#REF!</definedName>
    <definedName name="объем___4___0___0___5" localSheetId="5">#REF!</definedName>
    <definedName name="объем___4___0___0___5">#REF!</definedName>
    <definedName name="объем___4___0___0___5_1" localSheetId="4">#REF!</definedName>
    <definedName name="объем___4___0___0___5_1" localSheetId="5">#REF!</definedName>
    <definedName name="объем___4___0___0___5_1">#REF!</definedName>
    <definedName name="объем___4___0___0_1" localSheetId="4">#REF!</definedName>
    <definedName name="объем___4___0___0_1" localSheetId="5">#REF!</definedName>
    <definedName name="объем___4___0___0_1">#REF!</definedName>
    <definedName name="объем___4___0___0_1_1" localSheetId="4">#REF!</definedName>
    <definedName name="объем___4___0___0_1_1" localSheetId="5">#REF!</definedName>
    <definedName name="объем___4___0___0_1_1">#REF!</definedName>
    <definedName name="объем___4___0___0_1_1_1" localSheetId="4">#REF!</definedName>
    <definedName name="объем___4___0___0_1_1_1" localSheetId="5">#REF!</definedName>
    <definedName name="объем___4___0___0_1_1_1">#REF!</definedName>
    <definedName name="объем___4___0___0_5" localSheetId="4">#REF!</definedName>
    <definedName name="объем___4___0___0_5" localSheetId="5">#REF!</definedName>
    <definedName name="объем___4___0___0_5">#REF!</definedName>
    <definedName name="объем___4___0___0_5_1" localSheetId="4">#REF!</definedName>
    <definedName name="объем___4___0___0_5_1" localSheetId="5">#REF!</definedName>
    <definedName name="объем___4___0___0_5_1">#REF!</definedName>
    <definedName name="объем___4___0___1" localSheetId="4">#REF!</definedName>
    <definedName name="объем___4___0___1" localSheetId="5">#REF!</definedName>
    <definedName name="объем___4___0___1">#REF!</definedName>
    <definedName name="объем___4___0___1_1" localSheetId="4">#REF!</definedName>
    <definedName name="объем___4___0___1_1" localSheetId="5">#REF!</definedName>
    <definedName name="объем___4___0___1_1">#REF!</definedName>
    <definedName name="объем___4___0___5">NA()</definedName>
    <definedName name="объем___4___0_1" localSheetId="4">#REF!</definedName>
    <definedName name="объем___4___0_1" localSheetId="0">#REF!</definedName>
    <definedName name="объем___4___0_1" localSheetId="5">#REF!</definedName>
    <definedName name="объем___4___0_1">#REF!</definedName>
    <definedName name="объем___4___0_1_1" localSheetId="4">#REF!</definedName>
    <definedName name="объем___4___0_1_1" localSheetId="0">#REF!</definedName>
    <definedName name="объем___4___0_1_1" localSheetId="5">#REF!</definedName>
    <definedName name="объем___4___0_1_1">#REF!</definedName>
    <definedName name="объем___4___0_1_1_1" localSheetId="4">#REF!</definedName>
    <definedName name="объем___4___0_1_1_1" localSheetId="0">#REF!</definedName>
    <definedName name="объем___4___0_1_1_1" localSheetId="5">#REF!</definedName>
    <definedName name="объем___4___0_1_1_1">#REF!</definedName>
    <definedName name="объем___4___0_3" localSheetId="4">#REF!</definedName>
    <definedName name="объем___4___0_3" localSheetId="5">#REF!</definedName>
    <definedName name="объем___4___0_3">#REF!</definedName>
    <definedName name="объем___4___0_3_1" localSheetId="4">#REF!</definedName>
    <definedName name="объем___4___0_3_1" localSheetId="5">#REF!</definedName>
    <definedName name="объем___4___0_3_1">#REF!</definedName>
    <definedName name="объем___4___0_5">NA()</definedName>
    <definedName name="объем___4___1" localSheetId="4">#REF!</definedName>
    <definedName name="объем___4___1" localSheetId="0">#REF!</definedName>
    <definedName name="объем___4___1" localSheetId="5">#REF!</definedName>
    <definedName name="объем___4___1">#REF!</definedName>
    <definedName name="объем___4___1_1" localSheetId="4">#REF!</definedName>
    <definedName name="объем___4___1_1" localSheetId="0">#REF!</definedName>
    <definedName name="объем___4___1_1" localSheetId="5">#REF!</definedName>
    <definedName name="объем___4___1_1">#REF!</definedName>
    <definedName name="объем___4___10" localSheetId="4">#REF!</definedName>
    <definedName name="объем___4___10" localSheetId="0">#REF!</definedName>
    <definedName name="объем___4___10" localSheetId="5">#REF!</definedName>
    <definedName name="объем___4___10">#REF!</definedName>
    <definedName name="объем___4___10_1" localSheetId="4">#REF!</definedName>
    <definedName name="объем___4___10_1" localSheetId="5">#REF!</definedName>
    <definedName name="объем___4___10_1">#REF!</definedName>
    <definedName name="объем___4___12" localSheetId="4">#REF!</definedName>
    <definedName name="объем___4___12" localSheetId="5">#REF!</definedName>
    <definedName name="объем___4___12">#REF!</definedName>
    <definedName name="объем___4___2" localSheetId="4">#REF!</definedName>
    <definedName name="объем___4___2" localSheetId="5">#REF!</definedName>
    <definedName name="объем___4___2">#REF!</definedName>
    <definedName name="объем___4___2_1" localSheetId="4">#REF!</definedName>
    <definedName name="объем___4___2_1" localSheetId="5">#REF!</definedName>
    <definedName name="объем___4___2_1">#REF!</definedName>
    <definedName name="объем___4___3" localSheetId="4">#REF!</definedName>
    <definedName name="объем___4___3" localSheetId="5">#REF!</definedName>
    <definedName name="объем___4___3">#REF!</definedName>
    <definedName name="объем___4___3_1" localSheetId="4">#REF!</definedName>
    <definedName name="объем___4___3_1" localSheetId="5">#REF!</definedName>
    <definedName name="объем___4___3_1">#REF!</definedName>
    <definedName name="объем___4___4" localSheetId="4">#REF!</definedName>
    <definedName name="объем___4___4" localSheetId="5">#REF!</definedName>
    <definedName name="объем___4___4">#REF!</definedName>
    <definedName name="объем___4___4_1" localSheetId="4">#REF!</definedName>
    <definedName name="объем___4___4_1" localSheetId="5">#REF!</definedName>
    <definedName name="объем___4___4_1">#REF!</definedName>
    <definedName name="объем___4___5" localSheetId="4">#REF!</definedName>
    <definedName name="объем___4___5" localSheetId="5">#REF!</definedName>
    <definedName name="объем___4___5">#REF!</definedName>
    <definedName name="объем___4___5_1" localSheetId="4">#REF!</definedName>
    <definedName name="объем___4___5_1" localSheetId="5">#REF!</definedName>
    <definedName name="объем___4___5_1">#REF!</definedName>
    <definedName name="объем___4___6" localSheetId="4">#REF!</definedName>
    <definedName name="объем___4___6" localSheetId="5">#REF!</definedName>
    <definedName name="объем___4___6">#REF!</definedName>
    <definedName name="объем___4___6_1" localSheetId="4">#REF!</definedName>
    <definedName name="объем___4___6_1" localSheetId="5">#REF!</definedName>
    <definedName name="объем___4___6_1">#REF!</definedName>
    <definedName name="объем___4___8" localSheetId="4">#REF!</definedName>
    <definedName name="объем___4___8" localSheetId="5">#REF!</definedName>
    <definedName name="объем___4___8">#REF!</definedName>
    <definedName name="объем___4___8_1" localSheetId="4">#REF!</definedName>
    <definedName name="объем___4___8_1" localSheetId="5">#REF!</definedName>
    <definedName name="объем___4___8_1">#REF!</definedName>
    <definedName name="объем___4_1" localSheetId="4">#REF!</definedName>
    <definedName name="объем___4_1" localSheetId="5">#REF!</definedName>
    <definedName name="объем___4_1">#REF!</definedName>
    <definedName name="объем___4_1_1" localSheetId="4">#REF!</definedName>
    <definedName name="объем___4_1_1" localSheetId="5">#REF!</definedName>
    <definedName name="объем___4_1_1">#REF!</definedName>
    <definedName name="объем___4_1_1_1" localSheetId="4">#REF!</definedName>
    <definedName name="объем___4_1_1_1" localSheetId="5">#REF!</definedName>
    <definedName name="объем___4_1_1_1">#REF!</definedName>
    <definedName name="объем___4_3" localSheetId="4">#REF!</definedName>
    <definedName name="объем___4_3" localSheetId="5">#REF!</definedName>
    <definedName name="объем___4_3">#REF!</definedName>
    <definedName name="объем___4_3_1" localSheetId="4">#REF!</definedName>
    <definedName name="объем___4_3_1" localSheetId="5">#REF!</definedName>
    <definedName name="объем___4_3_1">#REF!</definedName>
    <definedName name="объем___4_5" localSheetId="4">#REF!</definedName>
    <definedName name="объем___4_5" localSheetId="5">#REF!</definedName>
    <definedName name="объем___4_5">#REF!</definedName>
    <definedName name="объем___4_5_1" localSheetId="4">#REF!</definedName>
    <definedName name="объем___4_5_1" localSheetId="5">#REF!</definedName>
    <definedName name="объем___4_5_1">#REF!</definedName>
    <definedName name="объем___5">NA()</definedName>
    <definedName name="объем___5___0" localSheetId="4">#REF!</definedName>
    <definedName name="объем___5___0" localSheetId="0">#REF!</definedName>
    <definedName name="объем___5___0" localSheetId="5">#REF!</definedName>
    <definedName name="объем___5___0">#REF!</definedName>
    <definedName name="объем___5___0___0" localSheetId="4">#REF!</definedName>
    <definedName name="объем___5___0___0" localSheetId="0">#REF!</definedName>
    <definedName name="объем___5___0___0" localSheetId="5">#REF!</definedName>
    <definedName name="объем___5___0___0">#REF!</definedName>
    <definedName name="объем___5___0___0___0" localSheetId="4">#REF!</definedName>
    <definedName name="объем___5___0___0___0" localSheetId="0">#REF!</definedName>
    <definedName name="объем___5___0___0___0" localSheetId="5">#REF!</definedName>
    <definedName name="объем___5___0___0___0">#REF!</definedName>
    <definedName name="объем___5___0___0___0___0" localSheetId="4">#REF!</definedName>
    <definedName name="объем___5___0___0___0___0" localSheetId="5">#REF!</definedName>
    <definedName name="объем___5___0___0___0___0">#REF!</definedName>
    <definedName name="объем___5___0___0___0___0_1" localSheetId="4">#REF!</definedName>
    <definedName name="объем___5___0___0___0___0_1" localSheetId="5">#REF!</definedName>
    <definedName name="объем___5___0___0___0___0_1">#REF!</definedName>
    <definedName name="объем___5___0___0___0_1" localSheetId="4">#REF!</definedName>
    <definedName name="объем___5___0___0___0_1" localSheetId="5">#REF!</definedName>
    <definedName name="объем___5___0___0___0_1">#REF!</definedName>
    <definedName name="объем___5___0___0_1" localSheetId="4">#REF!</definedName>
    <definedName name="объем___5___0___0_1" localSheetId="5">#REF!</definedName>
    <definedName name="объем___5___0___0_1">#REF!</definedName>
    <definedName name="объем___5___0___1" localSheetId="4">#REF!</definedName>
    <definedName name="объем___5___0___1" localSheetId="5">#REF!</definedName>
    <definedName name="объем___5___0___1">#REF!</definedName>
    <definedName name="объем___5___0___1_1" localSheetId="4">#REF!</definedName>
    <definedName name="объем___5___0___1_1" localSheetId="5">#REF!</definedName>
    <definedName name="объем___5___0___1_1">#REF!</definedName>
    <definedName name="объем___5___0___5" localSheetId="4">#REF!</definedName>
    <definedName name="объем___5___0___5" localSheetId="5">#REF!</definedName>
    <definedName name="объем___5___0___5">#REF!</definedName>
    <definedName name="объем___5___0___5_1" localSheetId="4">#REF!</definedName>
    <definedName name="объем___5___0___5_1" localSheetId="5">#REF!</definedName>
    <definedName name="объем___5___0___5_1">#REF!</definedName>
    <definedName name="объем___5___0_1" localSheetId="4">#REF!</definedName>
    <definedName name="объем___5___0_1" localSheetId="5">#REF!</definedName>
    <definedName name="объем___5___0_1">#REF!</definedName>
    <definedName name="объем___5___0_1_1" localSheetId="4">#REF!</definedName>
    <definedName name="объем___5___0_1_1" localSheetId="5">#REF!</definedName>
    <definedName name="объем___5___0_1_1">#REF!</definedName>
    <definedName name="объем___5___0_1_1_1" localSheetId="4">#REF!</definedName>
    <definedName name="объем___5___0_1_1_1" localSheetId="5">#REF!</definedName>
    <definedName name="объем___5___0_1_1_1">#REF!</definedName>
    <definedName name="объем___5___0_3" localSheetId="4">#REF!</definedName>
    <definedName name="объем___5___0_3" localSheetId="5">#REF!</definedName>
    <definedName name="объем___5___0_3">#REF!</definedName>
    <definedName name="объем___5___0_3_1" localSheetId="4">#REF!</definedName>
    <definedName name="объем___5___0_3_1" localSheetId="5">#REF!</definedName>
    <definedName name="объем___5___0_3_1">#REF!</definedName>
    <definedName name="объем___5___0_5" localSheetId="4">#REF!</definedName>
    <definedName name="объем___5___0_5" localSheetId="5">#REF!</definedName>
    <definedName name="объем___5___0_5">#REF!</definedName>
    <definedName name="объем___5___0_5_1" localSheetId="4">#REF!</definedName>
    <definedName name="объем___5___0_5_1" localSheetId="5">#REF!</definedName>
    <definedName name="объем___5___0_5_1">#REF!</definedName>
    <definedName name="объем___5___1" localSheetId="4">#REF!</definedName>
    <definedName name="объем___5___1" localSheetId="5">#REF!</definedName>
    <definedName name="объем___5___1">#REF!</definedName>
    <definedName name="объем___5___1_1" localSheetId="4">#REF!</definedName>
    <definedName name="объем___5___1_1" localSheetId="5">#REF!</definedName>
    <definedName name="объем___5___1_1">#REF!</definedName>
    <definedName name="объем___5___3">NA()</definedName>
    <definedName name="объем___5___5">NA()</definedName>
    <definedName name="объем___5_1" localSheetId="4">#REF!</definedName>
    <definedName name="объем___5_1" localSheetId="0">#REF!</definedName>
    <definedName name="объем___5_1" localSheetId="5">#REF!</definedName>
    <definedName name="объем___5_1">#REF!</definedName>
    <definedName name="объем___5_1_1" localSheetId="4">#REF!</definedName>
    <definedName name="объем___5_1_1" localSheetId="0">#REF!</definedName>
    <definedName name="объем___5_1_1" localSheetId="5">#REF!</definedName>
    <definedName name="объем___5_1_1">#REF!</definedName>
    <definedName name="объем___5_1_1_1" localSheetId="4">#REF!</definedName>
    <definedName name="объем___5_1_1_1" localSheetId="0">#REF!</definedName>
    <definedName name="объем___5_1_1_1" localSheetId="5">#REF!</definedName>
    <definedName name="объем___5_1_1_1">#REF!</definedName>
    <definedName name="объем___5_3">NA()</definedName>
    <definedName name="объем___5_5">NA()</definedName>
    <definedName name="объем___6">NA()</definedName>
    <definedName name="объем___6___0" localSheetId="4">#REF!</definedName>
    <definedName name="объем___6___0" localSheetId="0">#REF!</definedName>
    <definedName name="объем___6___0" localSheetId="5">#REF!</definedName>
    <definedName name="объем___6___0">#REF!</definedName>
    <definedName name="объем___6___0___0" localSheetId="4">#REF!</definedName>
    <definedName name="объем___6___0___0" localSheetId="0">#REF!</definedName>
    <definedName name="объем___6___0___0" localSheetId="5">#REF!</definedName>
    <definedName name="объем___6___0___0">#REF!</definedName>
    <definedName name="объем___6___0___0___0" localSheetId="4">#REF!</definedName>
    <definedName name="объем___6___0___0___0" localSheetId="0">#REF!</definedName>
    <definedName name="объем___6___0___0___0" localSheetId="5">#REF!</definedName>
    <definedName name="объем___6___0___0___0">#REF!</definedName>
    <definedName name="объем___6___0___0___0___0" localSheetId="4">#REF!</definedName>
    <definedName name="объем___6___0___0___0___0" localSheetId="5">#REF!</definedName>
    <definedName name="объем___6___0___0___0___0">#REF!</definedName>
    <definedName name="объем___6___0___0___0___0_1" localSheetId="4">#REF!</definedName>
    <definedName name="объем___6___0___0___0___0_1" localSheetId="5">#REF!</definedName>
    <definedName name="объем___6___0___0___0___0_1">#REF!</definedName>
    <definedName name="объем___6___0___0___0_1" localSheetId="4">#REF!</definedName>
    <definedName name="объем___6___0___0___0_1" localSheetId="5">#REF!</definedName>
    <definedName name="объем___6___0___0___0_1">#REF!</definedName>
    <definedName name="объем___6___0___0_1" localSheetId="4">#REF!</definedName>
    <definedName name="объем___6___0___0_1" localSheetId="5">#REF!</definedName>
    <definedName name="объем___6___0___0_1">#REF!</definedName>
    <definedName name="объем___6___0___1" localSheetId="4">#REF!</definedName>
    <definedName name="объем___6___0___1" localSheetId="5">#REF!</definedName>
    <definedName name="объем___6___0___1">#REF!</definedName>
    <definedName name="объем___6___0___1_1" localSheetId="4">#REF!</definedName>
    <definedName name="объем___6___0___1_1" localSheetId="5">#REF!</definedName>
    <definedName name="объем___6___0___1_1">#REF!</definedName>
    <definedName name="объем___6___0___5" localSheetId="4">#REF!</definedName>
    <definedName name="объем___6___0___5" localSheetId="5">#REF!</definedName>
    <definedName name="объем___6___0___5">#REF!</definedName>
    <definedName name="объем___6___0___5_1" localSheetId="4">#REF!</definedName>
    <definedName name="объем___6___0___5_1" localSheetId="5">#REF!</definedName>
    <definedName name="объем___6___0___5_1">#REF!</definedName>
    <definedName name="объем___6___0_1" localSheetId="4">#REF!</definedName>
    <definedName name="объем___6___0_1" localSheetId="5">#REF!</definedName>
    <definedName name="объем___6___0_1">#REF!</definedName>
    <definedName name="объем___6___0_1_1" localSheetId="4">#REF!</definedName>
    <definedName name="объем___6___0_1_1" localSheetId="5">#REF!</definedName>
    <definedName name="объем___6___0_1_1">#REF!</definedName>
    <definedName name="объем___6___0_1_1_1" localSheetId="4">#REF!</definedName>
    <definedName name="объем___6___0_1_1_1" localSheetId="5">#REF!</definedName>
    <definedName name="объем___6___0_1_1_1">#REF!</definedName>
    <definedName name="объем___6___0_3" localSheetId="4">#REF!</definedName>
    <definedName name="объем___6___0_3" localSheetId="5">#REF!</definedName>
    <definedName name="объем___6___0_3">#REF!</definedName>
    <definedName name="объем___6___0_3_1" localSheetId="4">#REF!</definedName>
    <definedName name="объем___6___0_3_1" localSheetId="5">#REF!</definedName>
    <definedName name="объем___6___0_3_1">#REF!</definedName>
    <definedName name="объем___6___0_5" localSheetId="4">#REF!</definedName>
    <definedName name="объем___6___0_5" localSheetId="5">#REF!</definedName>
    <definedName name="объем___6___0_5">#REF!</definedName>
    <definedName name="объем___6___0_5_1" localSheetId="4">#REF!</definedName>
    <definedName name="объем___6___0_5_1" localSheetId="5">#REF!</definedName>
    <definedName name="объем___6___0_5_1">#REF!</definedName>
    <definedName name="объем___6___1" localSheetId="4">#REF!</definedName>
    <definedName name="объем___6___1" localSheetId="5">#REF!</definedName>
    <definedName name="объем___6___1">#REF!</definedName>
    <definedName name="объем___6___10" localSheetId="4">#REF!</definedName>
    <definedName name="объем___6___10" localSheetId="5">#REF!</definedName>
    <definedName name="объем___6___10">#REF!</definedName>
    <definedName name="объем___6___10_1" localSheetId="4">#REF!</definedName>
    <definedName name="объем___6___10_1" localSheetId="5">#REF!</definedName>
    <definedName name="объем___6___10_1">#REF!</definedName>
    <definedName name="объем___6___12" localSheetId="4">#REF!</definedName>
    <definedName name="объем___6___12" localSheetId="5">#REF!</definedName>
    <definedName name="объем___6___12">#REF!</definedName>
    <definedName name="объем___6___2" localSheetId="4">#REF!</definedName>
    <definedName name="объем___6___2" localSheetId="5">#REF!</definedName>
    <definedName name="объем___6___2">#REF!</definedName>
    <definedName name="объем___6___2_1" localSheetId="4">#REF!</definedName>
    <definedName name="объем___6___2_1" localSheetId="5">#REF!</definedName>
    <definedName name="объем___6___2_1">#REF!</definedName>
    <definedName name="объем___6___4" localSheetId="4">#REF!</definedName>
    <definedName name="объем___6___4" localSheetId="5">#REF!</definedName>
    <definedName name="объем___6___4">#REF!</definedName>
    <definedName name="объем___6___4_1" localSheetId="4">#REF!</definedName>
    <definedName name="объем___6___4_1" localSheetId="5">#REF!</definedName>
    <definedName name="объем___6___4_1">#REF!</definedName>
    <definedName name="объем___6___5">NA()</definedName>
    <definedName name="объем___6___6" localSheetId="4">#REF!</definedName>
    <definedName name="объем___6___6" localSheetId="0">#REF!</definedName>
    <definedName name="объем___6___6" localSheetId="5">#REF!</definedName>
    <definedName name="объем___6___6">#REF!</definedName>
    <definedName name="объем___6___6_1" localSheetId="4">#REF!</definedName>
    <definedName name="объем___6___6_1" localSheetId="0">#REF!</definedName>
    <definedName name="объем___6___6_1" localSheetId="5">#REF!</definedName>
    <definedName name="объем___6___6_1">#REF!</definedName>
    <definedName name="объем___6___8" localSheetId="4">#REF!</definedName>
    <definedName name="объем___6___8" localSheetId="0">#REF!</definedName>
    <definedName name="объем___6___8" localSheetId="5">#REF!</definedName>
    <definedName name="объем___6___8">#REF!</definedName>
    <definedName name="объем___6___8_1" localSheetId="4">#REF!</definedName>
    <definedName name="объем___6___8_1" localSheetId="5">#REF!</definedName>
    <definedName name="объем___6___8_1">#REF!</definedName>
    <definedName name="объем___6_1" localSheetId="4">#REF!</definedName>
    <definedName name="объем___6_1" localSheetId="5">#REF!</definedName>
    <definedName name="объем___6_1">#REF!</definedName>
    <definedName name="объем___6_1_1" localSheetId="4">#REF!</definedName>
    <definedName name="объем___6_1_1" localSheetId="5">#REF!</definedName>
    <definedName name="объем___6_1_1">#REF!</definedName>
    <definedName name="объем___6_1_1_1" localSheetId="4">#REF!</definedName>
    <definedName name="объем___6_1_1_1" localSheetId="5">#REF!</definedName>
    <definedName name="объем___6_1_1_1">#REF!</definedName>
    <definedName name="объем___6_3" localSheetId="4">#REF!</definedName>
    <definedName name="объем___6_3" localSheetId="5">#REF!</definedName>
    <definedName name="объем___6_3">#REF!</definedName>
    <definedName name="объем___6_3_1" localSheetId="4">#REF!</definedName>
    <definedName name="объем___6_3_1" localSheetId="5">#REF!</definedName>
    <definedName name="объем___6_3_1">#REF!</definedName>
    <definedName name="объем___6_5">NA()</definedName>
    <definedName name="объем___7" localSheetId="4">#REF!</definedName>
    <definedName name="объем___7" localSheetId="0">#REF!</definedName>
    <definedName name="объем___7" localSheetId="5">#REF!</definedName>
    <definedName name="объем___7">#REF!</definedName>
    <definedName name="объем___7___0" localSheetId="4">#REF!</definedName>
    <definedName name="объем___7___0" localSheetId="0">#REF!</definedName>
    <definedName name="объем___7___0" localSheetId="5">#REF!</definedName>
    <definedName name="объем___7___0">#REF!</definedName>
    <definedName name="объем___7___10" localSheetId="4">#REF!</definedName>
    <definedName name="объем___7___10" localSheetId="0">#REF!</definedName>
    <definedName name="объем___7___10" localSheetId="5">#REF!</definedName>
    <definedName name="объем___7___10">#REF!</definedName>
    <definedName name="объем___7___2" localSheetId="4">#REF!</definedName>
    <definedName name="объем___7___2" localSheetId="5">#REF!</definedName>
    <definedName name="объем___7___2">#REF!</definedName>
    <definedName name="объем___7___4" localSheetId="4">#REF!</definedName>
    <definedName name="объем___7___4" localSheetId="5">#REF!</definedName>
    <definedName name="объем___7___4">#REF!</definedName>
    <definedName name="объем___7___6" localSheetId="4">#REF!</definedName>
    <definedName name="объем___7___6" localSheetId="5">#REF!</definedName>
    <definedName name="объем___7___6">#REF!</definedName>
    <definedName name="объем___7___8" localSheetId="4">#REF!</definedName>
    <definedName name="объем___7___8" localSheetId="5">#REF!</definedName>
    <definedName name="объем___7___8">#REF!</definedName>
    <definedName name="объем___7_1" localSheetId="4">#REF!</definedName>
    <definedName name="объем___7_1" localSheetId="5">#REF!</definedName>
    <definedName name="объем___7_1">#REF!</definedName>
    <definedName name="объем___8" localSheetId="4">#REF!</definedName>
    <definedName name="объем___8" localSheetId="5">#REF!</definedName>
    <definedName name="объем___8">#REF!</definedName>
    <definedName name="объем___8___0" localSheetId="4">#REF!</definedName>
    <definedName name="объем___8___0" localSheetId="5">#REF!</definedName>
    <definedName name="объем___8___0">#REF!</definedName>
    <definedName name="объем___8___0___0" localSheetId="4">#REF!</definedName>
    <definedName name="объем___8___0___0" localSheetId="5">#REF!</definedName>
    <definedName name="объем___8___0___0">#REF!</definedName>
    <definedName name="объем___8___0___0___0" localSheetId="4">#REF!</definedName>
    <definedName name="объем___8___0___0___0" localSheetId="5">#REF!</definedName>
    <definedName name="объем___8___0___0___0">#REF!</definedName>
    <definedName name="объем___8___0___0___0___0" localSheetId="4">#REF!</definedName>
    <definedName name="объем___8___0___0___0___0" localSheetId="5">#REF!</definedName>
    <definedName name="объем___8___0___0___0___0">#REF!</definedName>
    <definedName name="объем___8___0___0___0___0_1" localSheetId="4">#REF!</definedName>
    <definedName name="объем___8___0___0___0___0_1" localSheetId="5">#REF!</definedName>
    <definedName name="объем___8___0___0___0___0_1">#REF!</definedName>
    <definedName name="объем___8___0___0___0_1" localSheetId="4">#REF!</definedName>
    <definedName name="объем___8___0___0___0_1" localSheetId="5">#REF!</definedName>
    <definedName name="объем___8___0___0___0_1">#REF!</definedName>
    <definedName name="объем___8___0___0_1" localSheetId="4">#REF!</definedName>
    <definedName name="объем___8___0___0_1" localSheetId="5">#REF!</definedName>
    <definedName name="объем___8___0___0_1">#REF!</definedName>
    <definedName name="объем___8___0___1" localSheetId="4">#REF!</definedName>
    <definedName name="объем___8___0___1" localSheetId="5">#REF!</definedName>
    <definedName name="объем___8___0___1">#REF!</definedName>
    <definedName name="объем___8___0___1_1" localSheetId="4">#REF!</definedName>
    <definedName name="объем___8___0___1_1" localSheetId="5">#REF!</definedName>
    <definedName name="объем___8___0___1_1">#REF!</definedName>
    <definedName name="объем___8___0___5" localSheetId="4">#REF!</definedName>
    <definedName name="объем___8___0___5" localSheetId="5">#REF!</definedName>
    <definedName name="объем___8___0___5">#REF!</definedName>
    <definedName name="объем___8___0___5_1" localSheetId="4">#REF!</definedName>
    <definedName name="объем___8___0___5_1" localSheetId="5">#REF!</definedName>
    <definedName name="объем___8___0___5_1">#REF!</definedName>
    <definedName name="объем___8___0_1" localSheetId="4">#REF!</definedName>
    <definedName name="объем___8___0_1" localSheetId="5">#REF!</definedName>
    <definedName name="объем___8___0_1">#REF!</definedName>
    <definedName name="объем___8___0_1_1" localSheetId="4">#REF!</definedName>
    <definedName name="объем___8___0_1_1" localSheetId="5">#REF!</definedName>
    <definedName name="объем___8___0_1_1">#REF!</definedName>
    <definedName name="объем___8___0_1_1_1" localSheetId="4">#REF!</definedName>
    <definedName name="объем___8___0_1_1_1" localSheetId="5">#REF!</definedName>
    <definedName name="объем___8___0_1_1_1">#REF!</definedName>
    <definedName name="объем___8___0_3" localSheetId="4">#REF!</definedName>
    <definedName name="объем___8___0_3" localSheetId="5">#REF!</definedName>
    <definedName name="объем___8___0_3">#REF!</definedName>
    <definedName name="объем___8___0_3_1" localSheetId="4">#REF!</definedName>
    <definedName name="объем___8___0_3_1" localSheetId="5">#REF!</definedName>
    <definedName name="объем___8___0_3_1">#REF!</definedName>
    <definedName name="объем___8___0_5" localSheetId="4">#REF!</definedName>
    <definedName name="объем___8___0_5" localSheetId="5">#REF!</definedName>
    <definedName name="объем___8___0_5">#REF!</definedName>
    <definedName name="объем___8___0_5_1" localSheetId="4">#REF!</definedName>
    <definedName name="объем___8___0_5_1" localSheetId="5">#REF!</definedName>
    <definedName name="объем___8___0_5_1">#REF!</definedName>
    <definedName name="объем___8___1" localSheetId="4">#REF!</definedName>
    <definedName name="объем___8___1" localSheetId="5">#REF!</definedName>
    <definedName name="объем___8___1">#REF!</definedName>
    <definedName name="объем___8___10" localSheetId="4">#REF!</definedName>
    <definedName name="объем___8___10" localSheetId="5">#REF!</definedName>
    <definedName name="объем___8___10">#REF!</definedName>
    <definedName name="объем___8___10_1" localSheetId="4">#REF!</definedName>
    <definedName name="объем___8___10_1" localSheetId="5">#REF!</definedName>
    <definedName name="объем___8___10_1">#REF!</definedName>
    <definedName name="объем___8___12" localSheetId="4">#REF!</definedName>
    <definedName name="объем___8___12" localSheetId="5">#REF!</definedName>
    <definedName name="объем___8___12">#REF!</definedName>
    <definedName name="объем___8___2" localSheetId="4">#REF!</definedName>
    <definedName name="объем___8___2" localSheetId="5">#REF!</definedName>
    <definedName name="объем___8___2">#REF!</definedName>
    <definedName name="объем___8___2_1" localSheetId="4">#REF!</definedName>
    <definedName name="объем___8___2_1" localSheetId="5">#REF!</definedName>
    <definedName name="объем___8___2_1">#REF!</definedName>
    <definedName name="объем___8___4" localSheetId="4">#REF!</definedName>
    <definedName name="объем___8___4" localSheetId="5">#REF!</definedName>
    <definedName name="объем___8___4">#REF!</definedName>
    <definedName name="объем___8___4_1" localSheetId="4">#REF!</definedName>
    <definedName name="объем___8___4_1" localSheetId="5">#REF!</definedName>
    <definedName name="объем___8___4_1">#REF!</definedName>
    <definedName name="объем___8___5" localSheetId="4">#REF!</definedName>
    <definedName name="объем___8___5" localSheetId="5">#REF!</definedName>
    <definedName name="объем___8___5">#REF!</definedName>
    <definedName name="объем___8___5_1" localSheetId="4">#REF!</definedName>
    <definedName name="объем___8___5_1" localSheetId="5">#REF!</definedName>
    <definedName name="объем___8___5_1">#REF!</definedName>
    <definedName name="объем___8___6" localSheetId="4">#REF!</definedName>
    <definedName name="объем___8___6" localSheetId="5">#REF!</definedName>
    <definedName name="объем___8___6">#REF!</definedName>
    <definedName name="объем___8___6_1" localSheetId="4">#REF!</definedName>
    <definedName name="объем___8___6_1" localSheetId="5">#REF!</definedName>
    <definedName name="объем___8___6_1">#REF!</definedName>
    <definedName name="объем___8___8" localSheetId="4">#REF!</definedName>
    <definedName name="объем___8___8" localSheetId="5">#REF!</definedName>
    <definedName name="объем___8___8">#REF!</definedName>
    <definedName name="объем___8___8_1" localSheetId="4">#REF!</definedName>
    <definedName name="объем___8___8_1" localSheetId="5">#REF!</definedName>
    <definedName name="объем___8___8_1">#REF!</definedName>
    <definedName name="объем___8_1" localSheetId="4">#REF!</definedName>
    <definedName name="объем___8_1" localSheetId="5">#REF!</definedName>
    <definedName name="объем___8_1">#REF!</definedName>
    <definedName name="объем___8_1_1" localSheetId="4">#REF!</definedName>
    <definedName name="объем___8_1_1" localSheetId="5">#REF!</definedName>
    <definedName name="объем___8_1_1">#REF!</definedName>
    <definedName name="объем___8_1_1_1" localSheetId="4">#REF!</definedName>
    <definedName name="объем___8_1_1_1" localSheetId="5">#REF!</definedName>
    <definedName name="объем___8_1_1_1">#REF!</definedName>
    <definedName name="объем___8_3" localSheetId="4">#REF!</definedName>
    <definedName name="объем___8_3" localSheetId="5">#REF!</definedName>
    <definedName name="объем___8_3">#REF!</definedName>
    <definedName name="объем___8_3_1" localSheetId="4">#REF!</definedName>
    <definedName name="объем___8_3_1" localSheetId="5">#REF!</definedName>
    <definedName name="объем___8_3_1">#REF!</definedName>
    <definedName name="объем___8_5" localSheetId="4">#REF!</definedName>
    <definedName name="объем___8_5" localSheetId="5">#REF!</definedName>
    <definedName name="объем___8_5">#REF!</definedName>
    <definedName name="объем___8_5_1" localSheetId="4">#REF!</definedName>
    <definedName name="объем___8_5_1" localSheetId="5">#REF!</definedName>
    <definedName name="объем___8_5_1">#REF!</definedName>
    <definedName name="объем___9" localSheetId="4">#REF!</definedName>
    <definedName name="объем___9" localSheetId="5">#REF!</definedName>
    <definedName name="объем___9">#REF!</definedName>
    <definedName name="объем___9___0" localSheetId="4">#REF!</definedName>
    <definedName name="объем___9___0" localSheetId="5">#REF!</definedName>
    <definedName name="объем___9___0">#REF!</definedName>
    <definedName name="объем___9___0___0" localSheetId="4">#REF!</definedName>
    <definedName name="объем___9___0___0" localSheetId="5">#REF!</definedName>
    <definedName name="объем___9___0___0">#REF!</definedName>
    <definedName name="объем___9___0___0___0" localSheetId="4">#REF!</definedName>
    <definedName name="объем___9___0___0___0" localSheetId="5">#REF!</definedName>
    <definedName name="объем___9___0___0___0">#REF!</definedName>
    <definedName name="объем___9___0___0___0___0" localSheetId="4">#REF!</definedName>
    <definedName name="объем___9___0___0___0___0" localSheetId="5">#REF!</definedName>
    <definedName name="объем___9___0___0___0___0">#REF!</definedName>
    <definedName name="объем___9___0___0___0___0_1" localSheetId="4">#REF!</definedName>
    <definedName name="объем___9___0___0___0___0_1" localSheetId="5">#REF!</definedName>
    <definedName name="объем___9___0___0___0___0_1">#REF!</definedName>
    <definedName name="объем___9___0___0___0_1" localSheetId="4">#REF!</definedName>
    <definedName name="объем___9___0___0___0_1" localSheetId="5">#REF!</definedName>
    <definedName name="объем___9___0___0___0_1">#REF!</definedName>
    <definedName name="объем___9___0___0_1" localSheetId="4">#REF!</definedName>
    <definedName name="объем___9___0___0_1" localSheetId="5">#REF!</definedName>
    <definedName name="объем___9___0___0_1">#REF!</definedName>
    <definedName name="объем___9___0___5" localSheetId="4">#REF!</definedName>
    <definedName name="объем___9___0___5" localSheetId="5">#REF!</definedName>
    <definedName name="объем___9___0___5">#REF!</definedName>
    <definedName name="объем___9___0___5_1" localSheetId="4">#REF!</definedName>
    <definedName name="объем___9___0___5_1" localSheetId="5">#REF!</definedName>
    <definedName name="объем___9___0___5_1">#REF!</definedName>
    <definedName name="объем___9___0_1" localSheetId="4">#REF!</definedName>
    <definedName name="объем___9___0_1" localSheetId="5">#REF!</definedName>
    <definedName name="объем___9___0_1">#REF!</definedName>
    <definedName name="объем___9___0_5" localSheetId="4">#REF!</definedName>
    <definedName name="объем___9___0_5" localSheetId="5">#REF!</definedName>
    <definedName name="объем___9___0_5">#REF!</definedName>
    <definedName name="объем___9___0_5_1" localSheetId="4">#REF!</definedName>
    <definedName name="объем___9___0_5_1" localSheetId="5">#REF!</definedName>
    <definedName name="объем___9___0_5_1">#REF!</definedName>
    <definedName name="объем___9___10" localSheetId="4">#REF!</definedName>
    <definedName name="объем___9___10" localSheetId="5">#REF!</definedName>
    <definedName name="объем___9___10">#REF!</definedName>
    <definedName name="объем___9___2" localSheetId="4">#REF!</definedName>
    <definedName name="объем___9___2" localSheetId="5">#REF!</definedName>
    <definedName name="объем___9___2">#REF!</definedName>
    <definedName name="объем___9___4" localSheetId="4">#REF!</definedName>
    <definedName name="объем___9___4" localSheetId="5">#REF!</definedName>
    <definedName name="объем___9___4">#REF!</definedName>
    <definedName name="объем___9___5" localSheetId="4">#REF!</definedName>
    <definedName name="объем___9___5" localSheetId="5">#REF!</definedName>
    <definedName name="объем___9___5">#REF!</definedName>
    <definedName name="объем___9___5_1" localSheetId="4">#REF!</definedName>
    <definedName name="объем___9___5_1" localSheetId="5">#REF!</definedName>
    <definedName name="объем___9___5_1">#REF!</definedName>
    <definedName name="объем___9___6" localSheetId="4">#REF!</definedName>
    <definedName name="объем___9___6" localSheetId="5">#REF!</definedName>
    <definedName name="объем___9___6">#REF!</definedName>
    <definedName name="объем___9___8" localSheetId="4">#REF!</definedName>
    <definedName name="объем___9___8" localSheetId="5">#REF!</definedName>
    <definedName name="объем___9___8">#REF!</definedName>
    <definedName name="объем___9_1" localSheetId="4">#REF!</definedName>
    <definedName name="объем___9_1" localSheetId="5">#REF!</definedName>
    <definedName name="объем___9_1">#REF!</definedName>
    <definedName name="объем___9_1_1" localSheetId="4">#REF!</definedName>
    <definedName name="объем___9_1_1" localSheetId="5">#REF!</definedName>
    <definedName name="объем___9_1_1">#REF!</definedName>
    <definedName name="объем___9_1_1_1" localSheetId="4">#REF!</definedName>
    <definedName name="объем___9_1_1_1" localSheetId="5">#REF!</definedName>
    <definedName name="объем___9_1_1_1">#REF!</definedName>
    <definedName name="объем___9_3" localSheetId="4">#REF!</definedName>
    <definedName name="объем___9_3" localSheetId="5">#REF!</definedName>
    <definedName name="объем___9_3">#REF!</definedName>
    <definedName name="объем___9_3_1" localSheetId="4">#REF!</definedName>
    <definedName name="объем___9_3_1" localSheetId="5">#REF!</definedName>
    <definedName name="объем___9_3_1">#REF!</definedName>
    <definedName name="объем___9_5" localSheetId="4">#REF!</definedName>
    <definedName name="объем___9_5" localSheetId="5">#REF!</definedName>
    <definedName name="объем___9_5">#REF!</definedName>
    <definedName name="объем___9_5_1" localSheetId="4">#REF!</definedName>
    <definedName name="объем___9_5_1" localSheetId="5">#REF!</definedName>
    <definedName name="объем___9_5_1">#REF!</definedName>
    <definedName name="объем_1">NA()</definedName>
    <definedName name="объем_1_1">NA()</definedName>
    <definedName name="объем_3">NA()</definedName>
    <definedName name="объем_4">NA()</definedName>
    <definedName name="объем_5">NA()</definedName>
    <definedName name="объем1" localSheetId="4">#REF!</definedName>
    <definedName name="объем1" localSheetId="0">#REF!</definedName>
    <definedName name="объем1" localSheetId="5">#REF!</definedName>
    <definedName name="объем1">#REF!</definedName>
    <definedName name="ог" localSheetId="0" hidden="1">{#N/A,#N/A,TRUE,"Смета на пасс. обор. №1"}</definedName>
    <definedName name="ог" hidden="1">{#N/A,#N/A,TRUE,"Смета на пасс. обор. №1"}</definedName>
    <definedName name="ог_1" localSheetId="0" hidden="1">{#N/A,#N/A,TRUE,"Смета на пасс. обор. №1"}</definedName>
    <definedName name="ог_1" hidden="1">{#N/A,#N/A,TRUE,"Смета на пасс. обор. №1"}</definedName>
    <definedName name="ок" localSheetId="4">#REF!</definedName>
    <definedName name="ок" localSheetId="0">#REF!</definedName>
    <definedName name="ок" localSheetId="5">#REF!</definedName>
    <definedName name="ок">#REF!</definedName>
    <definedName name="ок_1" localSheetId="4">#REF!</definedName>
    <definedName name="ок_1" localSheetId="0">#REF!</definedName>
    <definedName name="ок_1" localSheetId="5">#REF!</definedName>
    <definedName name="ок_1">#REF!</definedName>
    <definedName name="Окончательно" localSheetId="4">#REF!</definedName>
    <definedName name="Окончательно" localSheetId="0">#REF!</definedName>
    <definedName name="Окончательно" localSheetId="5">#REF!</definedName>
    <definedName name="Окончательно">#REF!</definedName>
    <definedName name="олд" localSheetId="0" hidden="1">{#N/A,#N/A,TRUE,"Смета на пасс. обор. №1"}</definedName>
    <definedName name="олд" hidden="1">{#N/A,#N/A,TRUE,"Смета на пасс. обор. №1"}</definedName>
    <definedName name="олд_1" localSheetId="0" hidden="1">{#N/A,#N/A,TRUE,"Смета на пасс. обор. №1"}</definedName>
    <definedName name="олд_1" hidden="1">{#N/A,#N/A,TRUE,"Смета на пасс. обор. №1"}</definedName>
    <definedName name="олпрол" localSheetId="4">#REF!</definedName>
    <definedName name="олпрол" localSheetId="0">#REF!</definedName>
    <definedName name="олпрол" localSheetId="5">#REF!</definedName>
    <definedName name="олпрол">#REF!</definedName>
    <definedName name="олролрт" localSheetId="4">#REF!</definedName>
    <definedName name="олролрт" localSheetId="0">#REF!</definedName>
    <definedName name="олролрт" localSheetId="5">#REF!</definedName>
    <definedName name="олролрт">#REF!</definedName>
    <definedName name="ОЛЯ" localSheetId="4">#REF!</definedName>
    <definedName name="ОЛЯ" localSheetId="0">#REF!</definedName>
    <definedName name="ОЛЯ" localSheetId="5">#REF!</definedName>
    <definedName name="ОЛЯ">#REF!</definedName>
    <definedName name="ооо" localSheetId="4">#REF!</definedName>
    <definedName name="ооо" localSheetId="5">#REF!</definedName>
    <definedName name="ооо">#REF!</definedName>
    <definedName name="ООО_НИИПРИИ___Севзапинжтехнология" localSheetId="4">#REF!</definedName>
    <definedName name="ООО_НИИПРИИ___Севзапинжтехнология" localSheetId="5">#REF!</definedName>
    <definedName name="ООО_НИИПРИИ___Севзапинжтехнология">#REF!</definedName>
    <definedName name="оооо" localSheetId="4">#REF!</definedName>
    <definedName name="оооо" localSheetId="5">#REF!</definedName>
    <definedName name="оооо">#REF!</definedName>
    <definedName name="Опер">[39]Орг!$C$50:$C$86</definedName>
    <definedName name="орп" localSheetId="0" hidden="1">{#N/A,#N/A,TRUE,"Смета на пасс. обор. №1"}</definedName>
    <definedName name="орп" hidden="1">{#N/A,#N/A,TRUE,"Смета на пасс. обор. №1"}</definedName>
    <definedName name="орп_1" localSheetId="0" hidden="1">{#N/A,#N/A,TRUE,"Смета на пасс. обор. №1"}</definedName>
    <definedName name="орп_1" hidden="1">{#N/A,#N/A,TRUE,"Смета на пасс. обор. №1"}</definedName>
    <definedName name="Осн_Камер" localSheetId="4">#REF!</definedName>
    <definedName name="Осн_Камер" localSheetId="0">#REF!</definedName>
    <definedName name="Осн_Камер" localSheetId="5">#REF!</definedName>
    <definedName name="Осн_Камер">#REF!</definedName>
    <definedName name="от" localSheetId="0" hidden="1">{#N/A,#N/A,TRUE,"Смета на пасс. обор. №1"}</definedName>
    <definedName name="от" hidden="1">{#N/A,#N/A,TRUE,"Смета на пасс. обор. №1"}</definedName>
    <definedName name="от_1" localSheetId="0" hidden="1">{#N/A,#N/A,TRUE,"Смета на пасс. обор. №1"}</definedName>
    <definedName name="от_1" hidden="1">{#N/A,#N/A,TRUE,"Смета на пасс. обор. №1"}</definedName>
    <definedName name="Отч_пож">[15]Коэфф!$B$6</definedName>
    <definedName name="Отчет" localSheetId="4">#REF!</definedName>
    <definedName name="Отчет" localSheetId="0">#REF!</definedName>
    <definedName name="Отчет" localSheetId="5">#REF!</definedName>
    <definedName name="Отчет">#REF!</definedName>
    <definedName name="п" localSheetId="4">#REF!</definedName>
    <definedName name="п" localSheetId="0">#REF!</definedName>
    <definedName name="п" localSheetId="5">#REF!</definedName>
    <definedName name="п">#REF!</definedName>
    <definedName name="п_1" localSheetId="4">#REF!</definedName>
    <definedName name="п_1" localSheetId="0">#REF!</definedName>
    <definedName name="п_1" localSheetId="5">#REF!</definedName>
    <definedName name="п_1">#REF!</definedName>
    <definedName name="п1111111" localSheetId="4">#REF!</definedName>
    <definedName name="п1111111" localSheetId="5">#REF!</definedName>
    <definedName name="п1111111">#REF!</definedName>
    <definedName name="п45" localSheetId="4">#REF!</definedName>
    <definedName name="п45" localSheetId="5">#REF!</definedName>
    <definedName name="п45">#REF!</definedName>
    <definedName name="ПА3" localSheetId="4">#REF!</definedName>
    <definedName name="ПА3" localSheetId="5">#REF!</definedName>
    <definedName name="ПА3">#REF!</definedName>
    <definedName name="ПА4" localSheetId="4">#REF!</definedName>
    <definedName name="ПА4" localSheetId="5">#REF!</definedName>
    <definedName name="ПА4">#REF!</definedName>
    <definedName name="паша" localSheetId="4">#REF!</definedName>
    <definedName name="паша" localSheetId="5">#REF!</definedName>
    <definedName name="паша">#REF!</definedName>
    <definedName name="ПБ" localSheetId="4">#REF!</definedName>
    <definedName name="ПБ" localSheetId="5">#REF!</definedName>
    <definedName name="ПБ">#REF!</definedName>
    <definedName name="ПД" localSheetId="4">#REF!</definedName>
    <definedName name="ПД" localSheetId="5">#REF!</definedName>
    <definedName name="ПД">#REF!</definedName>
    <definedName name="ПереченьДолжностей">[40]Должности!$A$2:$A$31</definedName>
    <definedName name="ПЗ2" localSheetId="4">#REF!</definedName>
    <definedName name="ПЗ2" localSheetId="0">#REF!</definedName>
    <definedName name="ПЗ2" localSheetId="5">#REF!</definedName>
    <definedName name="ПЗ2">#REF!</definedName>
    <definedName name="пионер" localSheetId="4">#REF!</definedName>
    <definedName name="пионер" localSheetId="0">#REF!</definedName>
    <definedName name="пионер" localSheetId="5">#REF!</definedName>
    <definedName name="пионер">#REF!</definedName>
    <definedName name="ПИР" localSheetId="4">#REF!</definedName>
    <definedName name="ПИР" localSheetId="0">#REF!</definedName>
    <definedName name="ПИР" localSheetId="5">#REF!</definedName>
    <definedName name="ПИР">#REF!</definedName>
    <definedName name="ПИСС_стац" localSheetId="4">#REF!</definedName>
    <definedName name="ПИСС_стац" localSheetId="5">#REF!</definedName>
    <definedName name="ПИСС_стац">#REF!</definedName>
    <definedName name="ПИСС_эксп" localSheetId="4">#REF!</definedName>
    <definedName name="ПИСС_эксп" localSheetId="5">#REF!</definedName>
    <definedName name="ПИСС_эксп">#REF!</definedName>
    <definedName name="Пкр">'[12]Лист опроса'!$B$41</definedName>
    <definedName name="План">'[41]Смета 7'!$F$1</definedName>
    <definedName name="Площадь" localSheetId="4">#REF!</definedName>
    <definedName name="Площадь" localSheetId="0">#REF!</definedName>
    <definedName name="Площадь" localSheetId="5">#REF!</definedName>
    <definedName name="Площадь">#REF!</definedName>
    <definedName name="Площадь_1" localSheetId="4">#REF!</definedName>
    <definedName name="Площадь_1" localSheetId="0">#REF!</definedName>
    <definedName name="Площадь_1" localSheetId="5">#REF!</definedName>
    <definedName name="Площадь_1">#REF!</definedName>
    <definedName name="Площадь_нелинейных_объектов" localSheetId="4">#REF!</definedName>
    <definedName name="Площадь_нелинейных_объектов" localSheetId="0">#REF!</definedName>
    <definedName name="Площадь_нелинейных_объектов" localSheetId="5">#REF!</definedName>
    <definedName name="Площадь_нелинейных_объектов">#REF!</definedName>
    <definedName name="Площадь_нелинейных_объектов_1" localSheetId="4">#REF!</definedName>
    <definedName name="Площадь_нелинейных_объектов_1" localSheetId="5">#REF!</definedName>
    <definedName name="Площадь_нелинейных_объектов_1">#REF!</definedName>
    <definedName name="Площадь_планшетов" localSheetId="4">#REF!</definedName>
    <definedName name="Площадь_планшетов" localSheetId="5">#REF!</definedName>
    <definedName name="Площадь_планшетов">#REF!</definedName>
    <definedName name="Площадь_планшетов_1" localSheetId="4">#REF!</definedName>
    <definedName name="Площадь_планшетов_1" localSheetId="5">#REF!</definedName>
    <definedName name="Площадь_планшетов_1">#REF!</definedName>
    <definedName name="пнр" localSheetId="4">#REF!</definedName>
    <definedName name="пнр" localSheetId="5">#REF!</definedName>
    <definedName name="пнр">#REF!</definedName>
    <definedName name="ПодрядДолжн">[30]ОбмОбслЗемОд!$F$67</definedName>
    <definedName name="ПодрядИмя">[30]ОбмОбслЗемОд!$H$69</definedName>
    <definedName name="Подрядчик">[30]ОбмОбслЗемОд!$A$7</definedName>
    <definedName name="Полевые" localSheetId="4">#REF!</definedName>
    <definedName name="Полевые" localSheetId="0">#REF!</definedName>
    <definedName name="Полевые" localSheetId="5">#REF!</definedName>
    <definedName name="Полевые">#REF!</definedName>
    <definedName name="Полно" localSheetId="4">#REF!</definedName>
    <definedName name="Полно" localSheetId="0">#REF!</definedName>
    <definedName name="Полно" localSheetId="5">#REF!</definedName>
    <definedName name="Полно">#REF!</definedName>
    <definedName name="попр" localSheetId="4">#REF!</definedName>
    <definedName name="попр" localSheetId="0">#REF!</definedName>
    <definedName name="попр" localSheetId="5">#REF!</definedName>
    <definedName name="попр">#REF!</definedName>
    <definedName name="Поправочные_коэффициенты_по_письму_Госстроя_от_25.12.90">#N/A</definedName>
    <definedName name="Поправочные_коэффициенты_по_письму_Госстроя_от_25.12.90___0" localSheetId="4">#REF!</definedName>
    <definedName name="Поправочные_коэффициенты_по_письму_Госстроя_от_25.12.90___0" localSheetId="0">#REF!</definedName>
    <definedName name="Поправочные_коэффициенты_по_письму_Госстроя_от_25.12.90___0" localSheetId="5">#REF!</definedName>
    <definedName name="Поправочные_коэффициенты_по_письму_Госстроя_от_25.12.90___0">#REF!</definedName>
    <definedName name="Поправочные_коэффициенты_по_письму_Госстроя_от_25.12.90___0___0" localSheetId="4">#REF!</definedName>
    <definedName name="Поправочные_коэффициенты_по_письму_Госстроя_от_25.12.90___0___0" localSheetId="0">#REF!</definedName>
    <definedName name="Поправочные_коэффициенты_по_письму_Госстроя_от_25.12.90___0___0" localSheetId="5">#REF!</definedName>
    <definedName name="Поправочные_коэффициенты_по_письму_Госстроя_от_25.12.90___0___0">#REF!</definedName>
    <definedName name="Поправочные_коэффициенты_по_письму_Госстроя_от_25.12.90___0___0___0" localSheetId="4">#REF!</definedName>
    <definedName name="Поправочные_коэффициенты_по_письму_Госстроя_от_25.12.90___0___0___0" localSheetId="0">#REF!</definedName>
    <definedName name="Поправочные_коэффициенты_по_письму_Госстроя_от_25.12.90___0___0___0" localSheetId="5">#REF!</definedName>
    <definedName name="Поправочные_коэффициенты_по_письму_Госстроя_от_25.12.90___0___0___0">#REF!</definedName>
    <definedName name="Поправочные_коэффициенты_по_письму_Госстроя_от_25.12.90___0___0___0___0" localSheetId="4">#REF!</definedName>
    <definedName name="Поправочные_коэффициенты_по_письму_Госстроя_от_25.12.90___0___0___0___0" localSheetId="5">#REF!</definedName>
    <definedName name="Поправочные_коэффициенты_по_письму_Госстроя_от_25.12.90___0___0___0___0">#REF!</definedName>
    <definedName name="Поправочные_коэффициенты_по_письму_Госстроя_от_25.12.90___0___0___0___0___0" localSheetId="4">#REF!</definedName>
    <definedName name="Поправочные_коэффициенты_по_письму_Госстроя_от_25.12.90___0___0___0___0___0" localSheetId="5">#REF!</definedName>
    <definedName name="Поправочные_коэффициенты_по_письму_Госстроя_от_25.12.90___0___0___0___0___0">#REF!</definedName>
    <definedName name="Поправочные_коэффициенты_по_письму_Госстроя_от_25.12.90___0___0___0___0___0_1" localSheetId="4">#REF!</definedName>
    <definedName name="Поправочные_коэффициенты_по_письму_Госстроя_от_25.12.90___0___0___0___0___0_1" localSheetId="5">#REF!</definedName>
    <definedName name="Поправочные_коэффициенты_по_письму_Госстроя_от_25.12.90___0___0___0___0___0_1">#REF!</definedName>
    <definedName name="Поправочные_коэффициенты_по_письму_Госстроя_от_25.12.90___0___0___0___0_1" localSheetId="4">#REF!</definedName>
    <definedName name="Поправочные_коэффициенты_по_письму_Госстроя_от_25.12.90___0___0___0___0_1" localSheetId="5">#REF!</definedName>
    <definedName name="Поправочные_коэффициенты_по_письму_Госстроя_от_25.12.90___0___0___0___0_1">#REF!</definedName>
    <definedName name="Поправочные_коэффициенты_по_письму_Госстроя_от_25.12.90___0___0___0___1" localSheetId="4">#REF!</definedName>
    <definedName name="Поправочные_коэффициенты_по_письму_Госстроя_от_25.12.90___0___0___0___1" localSheetId="5">#REF!</definedName>
    <definedName name="Поправочные_коэффициенты_по_письму_Госстроя_от_25.12.90___0___0___0___1">#REF!</definedName>
    <definedName name="Поправочные_коэффициенты_по_письму_Госстроя_от_25.12.90___0___0___0___1_1" localSheetId="4">#REF!</definedName>
    <definedName name="Поправочные_коэффициенты_по_письму_Госстроя_от_25.12.90___0___0___0___1_1" localSheetId="5">#REF!</definedName>
    <definedName name="Поправочные_коэффициенты_по_письму_Госстроя_от_25.12.90___0___0___0___1_1">#REF!</definedName>
    <definedName name="Поправочные_коэффициенты_по_письму_Госстроя_от_25.12.90___0___0___0___5" localSheetId="4">#REF!</definedName>
    <definedName name="Поправочные_коэффициенты_по_письму_Госстроя_от_25.12.90___0___0___0___5" localSheetId="5">#REF!</definedName>
    <definedName name="Поправочные_коэффициенты_по_письму_Госстроя_от_25.12.90___0___0___0___5">#REF!</definedName>
    <definedName name="Поправочные_коэффициенты_по_письму_Госстроя_от_25.12.90___0___0___0___5_1" localSheetId="4">#REF!</definedName>
    <definedName name="Поправочные_коэффициенты_по_письму_Госстроя_от_25.12.90___0___0___0___5_1" localSheetId="5">#REF!</definedName>
    <definedName name="Поправочные_коэффициенты_по_письму_Госстроя_от_25.12.90___0___0___0___5_1">#REF!</definedName>
    <definedName name="Поправочные_коэффициенты_по_письму_Госстроя_от_25.12.90___0___0___0_1" localSheetId="4">#REF!</definedName>
    <definedName name="Поправочные_коэффициенты_по_письму_Госстроя_от_25.12.90___0___0___0_1" localSheetId="5">#REF!</definedName>
    <definedName name="Поправочные_коэффициенты_по_письму_Госстроя_от_25.12.90___0___0___0_1">#REF!</definedName>
    <definedName name="Поправочные_коэффициенты_по_письму_Госстроя_от_25.12.90___0___0___0_1_1" localSheetId="4">#REF!</definedName>
    <definedName name="Поправочные_коэффициенты_по_письму_Госстроя_от_25.12.90___0___0___0_1_1" localSheetId="5">#REF!</definedName>
    <definedName name="Поправочные_коэффициенты_по_письму_Госстроя_от_25.12.90___0___0___0_1_1">#REF!</definedName>
    <definedName name="Поправочные_коэффициенты_по_письму_Госстроя_от_25.12.90___0___0___0_1_1_1" localSheetId="4">#REF!</definedName>
    <definedName name="Поправочные_коэффициенты_по_письму_Госстроя_от_25.12.90___0___0___0_1_1_1" localSheetId="5">#REF!</definedName>
    <definedName name="Поправочные_коэффициенты_по_письму_Госстроя_от_25.12.90___0___0___0_1_1_1">#REF!</definedName>
    <definedName name="Поправочные_коэффициенты_по_письму_Госстроя_от_25.12.90___0___0___0_5" localSheetId="4">#REF!</definedName>
    <definedName name="Поправочные_коэффициенты_по_письму_Госстроя_от_25.12.90___0___0___0_5" localSheetId="5">#REF!</definedName>
    <definedName name="Поправочные_коэффициенты_по_письму_Госстроя_от_25.12.90___0___0___0_5">#REF!</definedName>
    <definedName name="Поправочные_коэффициенты_по_письму_Госстроя_от_25.12.90___0___0___0_5_1" localSheetId="4">#REF!</definedName>
    <definedName name="Поправочные_коэффициенты_по_письму_Госстроя_от_25.12.90___0___0___0_5_1" localSheetId="5">#REF!</definedName>
    <definedName name="Поправочные_коэффициенты_по_письму_Госстроя_от_25.12.90___0___0___0_5_1">#REF!</definedName>
    <definedName name="Поправочные_коэффициенты_по_письму_Госстроя_от_25.12.90___0___0___1" localSheetId="4">#REF!</definedName>
    <definedName name="Поправочные_коэффициенты_по_письму_Госстроя_от_25.12.90___0___0___1" localSheetId="5">#REF!</definedName>
    <definedName name="Поправочные_коэффициенты_по_письму_Госстроя_от_25.12.90___0___0___1">#REF!</definedName>
    <definedName name="Поправочные_коэффициенты_по_письму_Госстроя_от_25.12.90___0___0___1_1" localSheetId="4">#REF!</definedName>
    <definedName name="Поправочные_коэффициенты_по_письму_Госстроя_от_25.12.90___0___0___1_1" localSheetId="5">#REF!</definedName>
    <definedName name="Поправочные_коэффициенты_по_письму_Госстроя_от_25.12.90___0___0___1_1">#REF!</definedName>
    <definedName name="Поправочные_коэффициенты_по_письму_Госстроя_от_25.12.90___0___0___2" localSheetId="4">#REF!</definedName>
    <definedName name="Поправочные_коэффициенты_по_письму_Госстроя_от_25.12.90___0___0___2" localSheetId="5">#REF!</definedName>
    <definedName name="Поправочные_коэффициенты_по_письму_Госстроя_от_25.12.90___0___0___2">#REF!</definedName>
    <definedName name="Поправочные_коэффициенты_по_письму_Госстроя_от_25.12.90___0___0___2_1" localSheetId="4">#REF!</definedName>
    <definedName name="Поправочные_коэффициенты_по_письму_Госстроя_от_25.12.90___0___0___2_1" localSheetId="5">#REF!</definedName>
    <definedName name="Поправочные_коэффициенты_по_письму_Госстроя_от_25.12.90___0___0___2_1">#REF!</definedName>
    <definedName name="Поправочные_коэффициенты_по_письму_Госстроя_от_25.12.90___0___0___3" localSheetId="4">#REF!</definedName>
    <definedName name="Поправочные_коэффициенты_по_письму_Госстроя_от_25.12.90___0___0___3" localSheetId="5">#REF!</definedName>
    <definedName name="Поправочные_коэффициенты_по_письму_Госстроя_от_25.12.90___0___0___3">#REF!</definedName>
    <definedName name="Поправочные_коэффициенты_по_письму_Госстроя_от_25.12.90___0___0___3_1" localSheetId="4">#REF!</definedName>
    <definedName name="Поправочные_коэффициенты_по_письму_Госстроя_от_25.12.90___0___0___3_1" localSheetId="5">#REF!</definedName>
    <definedName name="Поправочные_коэффициенты_по_письму_Госстроя_от_25.12.90___0___0___3_1">#REF!</definedName>
    <definedName name="Поправочные_коэффициенты_по_письму_Госстроя_от_25.12.90___0___0___4" localSheetId="4">#REF!</definedName>
    <definedName name="Поправочные_коэффициенты_по_письму_Госстроя_от_25.12.90___0___0___4" localSheetId="5">#REF!</definedName>
    <definedName name="Поправочные_коэффициенты_по_письму_Госстроя_от_25.12.90___0___0___4">#REF!</definedName>
    <definedName name="Поправочные_коэффициенты_по_письму_Госстроя_от_25.12.90___0___0___4_1" localSheetId="4">#REF!</definedName>
    <definedName name="Поправочные_коэффициенты_по_письму_Госстроя_от_25.12.90___0___0___4_1" localSheetId="5">#REF!</definedName>
    <definedName name="Поправочные_коэффициенты_по_письму_Госстроя_от_25.12.90___0___0___4_1">#REF!</definedName>
    <definedName name="Поправочные_коэффициенты_по_письму_Госстроя_от_25.12.90___0___0___5" localSheetId="4">#REF!</definedName>
    <definedName name="Поправочные_коэффициенты_по_письму_Госстроя_от_25.12.90___0___0___5" localSheetId="5">#REF!</definedName>
    <definedName name="Поправочные_коэффициенты_по_письму_Госстроя_от_25.12.90___0___0___5">#REF!</definedName>
    <definedName name="Поправочные_коэффициенты_по_письму_Госстроя_от_25.12.90___0___0___5_1" localSheetId="4">#REF!</definedName>
    <definedName name="Поправочные_коэффициенты_по_письму_Госстроя_от_25.12.90___0___0___5_1" localSheetId="5">#REF!</definedName>
    <definedName name="Поправочные_коэффициенты_по_письму_Госстроя_от_25.12.90___0___0___5_1">#REF!</definedName>
    <definedName name="Поправочные_коэффициенты_по_письму_Госстроя_от_25.12.90___0___0_1" localSheetId="4">#REF!</definedName>
    <definedName name="Поправочные_коэффициенты_по_письму_Госстроя_от_25.12.90___0___0_1" localSheetId="5">#REF!</definedName>
    <definedName name="Поправочные_коэффициенты_по_письму_Госстроя_от_25.12.90___0___0_1">#REF!</definedName>
    <definedName name="Поправочные_коэффициенты_по_письму_Госстроя_от_25.12.90___0___0_1_1" localSheetId="4">#REF!</definedName>
    <definedName name="Поправочные_коэффициенты_по_письму_Госстроя_от_25.12.90___0___0_1_1" localSheetId="5">#REF!</definedName>
    <definedName name="Поправочные_коэффициенты_по_письму_Госстроя_от_25.12.90___0___0_1_1">#REF!</definedName>
    <definedName name="Поправочные_коэффициенты_по_письму_Госстроя_от_25.12.90___0___0_1_1_1" localSheetId="4">#REF!</definedName>
    <definedName name="Поправочные_коэффициенты_по_письму_Госстроя_от_25.12.90___0___0_1_1_1" localSheetId="5">#REF!</definedName>
    <definedName name="Поправочные_коэффициенты_по_письму_Госстроя_от_25.12.90___0___0_1_1_1">#REF!</definedName>
    <definedName name="Поправочные_коэффициенты_по_письму_Госстроя_от_25.12.90___0___0_3" localSheetId="4">#REF!</definedName>
    <definedName name="Поправочные_коэффициенты_по_письму_Госстроя_от_25.12.90___0___0_3" localSheetId="5">#REF!</definedName>
    <definedName name="Поправочные_коэффициенты_по_письму_Госстроя_от_25.12.90___0___0_3">#REF!</definedName>
    <definedName name="Поправочные_коэффициенты_по_письму_Госстроя_от_25.12.90___0___0_3_1" localSheetId="4">#REF!</definedName>
    <definedName name="Поправочные_коэффициенты_по_письму_Госстроя_от_25.12.90___0___0_3_1" localSheetId="5">#REF!</definedName>
    <definedName name="Поправочные_коэффициенты_по_письму_Госстроя_от_25.12.90___0___0_3_1">#REF!</definedName>
    <definedName name="Поправочные_коэффициенты_по_письму_Госстроя_от_25.12.90___0___0_5" localSheetId="4">#REF!</definedName>
    <definedName name="Поправочные_коэффициенты_по_письму_Госстроя_от_25.12.90___0___0_5" localSheetId="5">#REF!</definedName>
    <definedName name="Поправочные_коэффициенты_по_письму_Госстроя_от_25.12.90___0___0_5">#REF!</definedName>
    <definedName name="Поправочные_коэффициенты_по_письму_Госстроя_от_25.12.90___0___0_5_1" localSheetId="4">#REF!</definedName>
    <definedName name="Поправочные_коэффициенты_по_письму_Госстроя_от_25.12.90___0___0_5_1" localSheetId="5">#REF!</definedName>
    <definedName name="Поправочные_коэффициенты_по_письму_Госстроя_от_25.12.90___0___0_5_1">#REF!</definedName>
    <definedName name="Поправочные_коэффициенты_по_письму_Госстроя_от_25.12.90___0___1" localSheetId="4">#REF!</definedName>
    <definedName name="Поправочные_коэффициенты_по_письму_Госстроя_от_25.12.90___0___1" localSheetId="5">#REF!</definedName>
    <definedName name="Поправочные_коэффициенты_по_письму_Госстроя_от_25.12.90___0___1">#REF!</definedName>
    <definedName name="Поправочные_коэффициенты_по_письму_Госстроя_от_25.12.90___0___1___0" localSheetId="4">#REF!</definedName>
    <definedName name="Поправочные_коэффициенты_по_письму_Госстроя_от_25.12.90___0___1___0" localSheetId="5">#REF!</definedName>
    <definedName name="Поправочные_коэффициенты_по_письму_Госстроя_от_25.12.90___0___1___0">#REF!</definedName>
    <definedName name="Поправочные_коэффициенты_по_письму_Госстроя_от_25.12.90___0___1___0_1" localSheetId="4">#REF!</definedName>
    <definedName name="Поправочные_коэффициенты_по_письму_Госстроя_от_25.12.90___0___1___0_1" localSheetId="5">#REF!</definedName>
    <definedName name="Поправочные_коэффициенты_по_письму_Госстроя_от_25.12.90___0___1___0_1">#REF!</definedName>
    <definedName name="Поправочные_коэффициенты_по_письму_Госстроя_от_25.12.90___0___1_1" localSheetId="4">#REF!</definedName>
    <definedName name="Поправочные_коэффициенты_по_письму_Госстроя_от_25.12.90___0___1_1" localSheetId="5">#REF!</definedName>
    <definedName name="Поправочные_коэффициенты_по_письму_Госстроя_от_25.12.90___0___1_1">#REF!</definedName>
    <definedName name="Поправочные_коэффициенты_по_письму_Госстроя_от_25.12.90___0___10" localSheetId="4">#REF!</definedName>
    <definedName name="Поправочные_коэффициенты_по_письму_Госстроя_от_25.12.90___0___10" localSheetId="5">#REF!</definedName>
    <definedName name="Поправочные_коэффициенты_по_письму_Госстроя_от_25.12.90___0___10">#REF!</definedName>
    <definedName name="Поправочные_коэффициенты_по_письму_Госстроя_от_25.12.90___0___10_1" localSheetId="4">#REF!</definedName>
    <definedName name="Поправочные_коэффициенты_по_письму_Госстроя_от_25.12.90___0___10_1" localSheetId="5">#REF!</definedName>
    <definedName name="Поправочные_коэффициенты_по_письму_Госстроя_от_25.12.90___0___10_1">#REF!</definedName>
    <definedName name="Поправочные_коэффициенты_по_письму_Госстроя_от_25.12.90___0___12" localSheetId="4">#REF!</definedName>
    <definedName name="Поправочные_коэффициенты_по_письму_Госстроя_от_25.12.90___0___12" localSheetId="5">#REF!</definedName>
    <definedName name="Поправочные_коэффициенты_по_письму_Госстроя_от_25.12.90___0___12">#REF!</definedName>
    <definedName name="Поправочные_коэффициенты_по_письму_Госстроя_от_25.12.90___0___2" localSheetId="4">#REF!</definedName>
    <definedName name="Поправочные_коэффициенты_по_письму_Госстроя_от_25.12.90___0___2" localSheetId="5">#REF!</definedName>
    <definedName name="Поправочные_коэффициенты_по_письму_Госстроя_от_25.12.90___0___2">#REF!</definedName>
    <definedName name="Поправочные_коэффициенты_по_письму_Госстроя_от_25.12.90___0___2___0" localSheetId="4">#REF!</definedName>
    <definedName name="Поправочные_коэффициенты_по_письму_Госстроя_от_25.12.90___0___2___0" localSheetId="5">#REF!</definedName>
    <definedName name="Поправочные_коэффициенты_по_письму_Госстроя_от_25.12.90___0___2___0">#REF!</definedName>
    <definedName name="Поправочные_коэффициенты_по_письму_Госстроя_от_25.12.90___0___2___0___0" localSheetId="4">#REF!</definedName>
    <definedName name="Поправочные_коэффициенты_по_письму_Госстроя_от_25.12.90___0___2___0___0" localSheetId="5">#REF!</definedName>
    <definedName name="Поправочные_коэффициенты_по_письму_Госстроя_от_25.12.90___0___2___0___0">#REF!</definedName>
    <definedName name="Поправочные_коэффициенты_по_письму_Госстроя_от_25.12.90___0___2___0___0_1" localSheetId="4">#REF!</definedName>
    <definedName name="Поправочные_коэффициенты_по_письму_Госстроя_от_25.12.90___0___2___0___0_1" localSheetId="5">#REF!</definedName>
    <definedName name="Поправочные_коэффициенты_по_письму_Госстроя_от_25.12.90___0___2___0___0_1">#REF!</definedName>
    <definedName name="Поправочные_коэффициенты_по_письму_Госстроя_от_25.12.90___0___2___0_1" localSheetId="4">#REF!</definedName>
    <definedName name="Поправочные_коэффициенты_по_письму_Госстроя_от_25.12.90___0___2___0_1" localSheetId="5">#REF!</definedName>
    <definedName name="Поправочные_коэффициенты_по_письму_Госстроя_от_25.12.90___0___2___0_1">#REF!</definedName>
    <definedName name="Поправочные_коэффициенты_по_письму_Госстроя_от_25.12.90___0___2___5" localSheetId="4">#REF!</definedName>
    <definedName name="Поправочные_коэффициенты_по_письму_Госстроя_от_25.12.90___0___2___5" localSheetId="5">#REF!</definedName>
    <definedName name="Поправочные_коэффициенты_по_письму_Госстроя_от_25.12.90___0___2___5">#REF!</definedName>
    <definedName name="Поправочные_коэффициенты_по_письму_Госстроя_от_25.12.90___0___2___5_1" localSheetId="4">#REF!</definedName>
    <definedName name="Поправочные_коэффициенты_по_письму_Госстроя_от_25.12.90___0___2___5_1" localSheetId="5">#REF!</definedName>
    <definedName name="Поправочные_коэффициенты_по_письму_Госстроя_от_25.12.90___0___2___5_1">#REF!</definedName>
    <definedName name="Поправочные_коэффициенты_по_письму_Госстроя_от_25.12.90___0___2_1" localSheetId="4">#REF!</definedName>
    <definedName name="Поправочные_коэффициенты_по_письму_Госстроя_от_25.12.90___0___2_1" localSheetId="5">#REF!</definedName>
    <definedName name="Поправочные_коэффициенты_по_письму_Госстроя_от_25.12.90___0___2_1">#REF!</definedName>
    <definedName name="Поправочные_коэффициенты_по_письму_Госстроя_от_25.12.90___0___2_1_1" localSheetId="4">#REF!</definedName>
    <definedName name="Поправочные_коэффициенты_по_письму_Госстроя_от_25.12.90___0___2_1_1" localSheetId="5">#REF!</definedName>
    <definedName name="Поправочные_коэффициенты_по_письму_Госстроя_от_25.12.90___0___2_1_1">#REF!</definedName>
    <definedName name="Поправочные_коэффициенты_по_письму_Госстроя_от_25.12.90___0___2_1_1_1" localSheetId="4">#REF!</definedName>
    <definedName name="Поправочные_коэффициенты_по_письму_Госстроя_от_25.12.90___0___2_1_1_1" localSheetId="5">#REF!</definedName>
    <definedName name="Поправочные_коэффициенты_по_письму_Госстроя_от_25.12.90___0___2_1_1_1">#REF!</definedName>
    <definedName name="Поправочные_коэффициенты_по_письму_Госстроя_от_25.12.90___0___2_3" localSheetId="4">#REF!</definedName>
    <definedName name="Поправочные_коэффициенты_по_письму_Госстроя_от_25.12.90___0___2_3" localSheetId="5">#REF!</definedName>
    <definedName name="Поправочные_коэффициенты_по_письму_Госстроя_от_25.12.90___0___2_3">#REF!</definedName>
    <definedName name="Поправочные_коэффициенты_по_письму_Госстроя_от_25.12.90___0___2_3_1" localSheetId="4">#REF!</definedName>
    <definedName name="Поправочные_коэффициенты_по_письму_Госстроя_от_25.12.90___0___2_3_1" localSheetId="5">#REF!</definedName>
    <definedName name="Поправочные_коэффициенты_по_письму_Госстроя_от_25.12.90___0___2_3_1">#REF!</definedName>
    <definedName name="Поправочные_коэффициенты_по_письму_Госстроя_от_25.12.90___0___2_5" localSheetId="4">#REF!</definedName>
    <definedName name="Поправочные_коэффициенты_по_письму_Госстроя_от_25.12.90___0___2_5" localSheetId="5">#REF!</definedName>
    <definedName name="Поправочные_коэффициенты_по_письму_Госстроя_от_25.12.90___0___2_5">#REF!</definedName>
    <definedName name="Поправочные_коэффициенты_по_письму_Госстроя_от_25.12.90___0___2_5_1" localSheetId="4">#REF!</definedName>
    <definedName name="Поправочные_коэффициенты_по_письму_Госстроя_от_25.12.90___0___2_5_1" localSheetId="5">#REF!</definedName>
    <definedName name="Поправочные_коэффициенты_по_письму_Госстроя_от_25.12.90___0___2_5_1">#REF!</definedName>
    <definedName name="Поправочные_коэффициенты_по_письму_Госстроя_от_25.12.90___0___3" localSheetId="4">#REF!</definedName>
    <definedName name="Поправочные_коэффициенты_по_письму_Госстроя_от_25.12.90___0___3" localSheetId="5">#REF!</definedName>
    <definedName name="Поправочные_коэффициенты_по_письму_Госстроя_от_25.12.90___0___3">#REF!</definedName>
    <definedName name="Поправочные_коэффициенты_по_письму_Госстроя_от_25.12.90___0___3___0" localSheetId="4">#REF!</definedName>
    <definedName name="Поправочные_коэффициенты_по_письму_Госстроя_от_25.12.90___0___3___0" localSheetId="5">#REF!</definedName>
    <definedName name="Поправочные_коэффициенты_по_письму_Госстроя_от_25.12.90___0___3___0">#REF!</definedName>
    <definedName name="Поправочные_коэффициенты_по_письму_Госстроя_от_25.12.90___0___3___0___0" localSheetId="4">#REF!</definedName>
    <definedName name="Поправочные_коэффициенты_по_письму_Госстроя_от_25.12.90___0___3___0___0" localSheetId="5">#REF!</definedName>
    <definedName name="Поправочные_коэффициенты_по_письму_Госстроя_от_25.12.90___0___3___0___0">#REF!</definedName>
    <definedName name="Поправочные_коэффициенты_по_письму_Госстроя_от_25.12.90___0___3___0___0_1" localSheetId="4">#REF!</definedName>
    <definedName name="Поправочные_коэффициенты_по_письму_Госстроя_от_25.12.90___0___3___0___0_1" localSheetId="5">#REF!</definedName>
    <definedName name="Поправочные_коэффициенты_по_письму_Госстроя_от_25.12.90___0___3___0___0_1">#REF!</definedName>
    <definedName name="Поправочные_коэффициенты_по_письму_Госстроя_от_25.12.90___0___3___0___1" localSheetId="4">#REF!</definedName>
    <definedName name="Поправочные_коэффициенты_по_письму_Госстроя_от_25.12.90___0___3___0___1" localSheetId="5">#REF!</definedName>
    <definedName name="Поправочные_коэффициенты_по_письму_Госстроя_от_25.12.90___0___3___0___1">#REF!</definedName>
    <definedName name="Поправочные_коэффициенты_по_письму_Госстроя_от_25.12.90___0___3___0___1_1" localSheetId="4">#REF!</definedName>
    <definedName name="Поправочные_коэффициенты_по_письму_Госстроя_от_25.12.90___0___3___0___1_1" localSheetId="5">#REF!</definedName>
    <definedName name="Поправочные_коэффициенты_по_письму_Госстроя_от_25.12.90___0___3___0___1_1">#REF!</definedName>
    <definedName name="Поправочные_коэффициенты_по_письму_Госстроя_от_25.12.90___0___3___0___5" localSheetId="4">#REF!</definedName>
    <definedName name="Поправочные_коэффициенты_по_письму_Госстроя_от_25.12.90___0___3___0___5" localSheetId="5">#REF!</definedName>
    <definedName name="Поправочные_коэффициенты_по_письму_Госстроя_от_25.12.90___0___3___0___5">#REF!</definedName>
    <definedName name="Поправочные_коэффициенты_по_письму_Госстроя_от_25.12.90___0___3___0___5_1" localSheetId="4">#REF!</definedName>
    <definedName name="Поправочные_коэффициенты_по_письму_Госстроя_от_25.12.90___0___3___0___5_1" localSheetId="5">#REF!</definedName>
    <definedName name="Поправочные_коэффициенты_по_письму_Госстроя_от_25.12.90___0___3___0___5_1">#REF!</definedName>
    <definedName name="Поправочные_коэффициенты_по_письму_Госстроя_от_25.12.90___0___3___0_1" localSheetId="4">#REF!</definedName>
    <definedName name="Поправочные_коэффициенты_по_письму_Госстроя_от_25.12.90___0___3___0_1" localSheetId="5">#REF!</definedName>
    <definedName name="Поправочные_коэффициенты_по_письму_Госстроя_от_25.12.90___0___3___0_1">#REF!</definedName>
    <definedName name="Поправочные_коэффициенты_по_письму_Госстроя_от_25.12.90___0___3___0_1_1" localSheetId="4">#REF!</definedName>
    <definedName name="Поправочные_коэффициенты_по_письму_Госстроя_от_25.12.90___0___3___0_1_1" localSheetId="5">#REF!</definedName>
    <definedName name="Поправочные_коэффициенты_по_письму_Госстроя_от_25.12.90___0___3___0_1_1">#REF!</definedName>
    <definedName name="Поправочные_коэффициенты_по_письму_Госстроя_от_25.12.90___0___3___0_1_1_1" localSheetId="4">#REF!</definedName>
    <definedName name="Поправочные_коэффициенты_по_письму_Госстроя_от_25.12.90___0___3___0_1_1_1" localSheetId="5">#REF!</definedName>
    <definedName name="Поправочные_коэффициенты_по_письму_Госстроя_от_25.12.90___0___3___0_1_1_1">#REF!</definedName>
    <definedName name="Поправочные_коэффициенты_по_письму_Госстроя_от_25.12.90___0___3___0_5" localSheetId="4">#REF!</definedName>
    <definedName name="Поправочные_коэффициенты_по_письму_Госстроя_от_25.12.90___0___3___0_5" localSheetId="5">#REF!</definedName>
    <definedName name="Поправочные_коэффициенты_по_письму_Госстроя_от_25.12.90___0___3___0_5">#REF!</definedName>
    <definedName name="Поправочные_коэффициенты_по_письму_Госстроя_от_25.12.90___0___3___0_5_1" localSheetId="4">#REF!</definedName>
    <definedName name="Поправочные_коэффициенты_по_письму_Госстроя_от_25.12.90___0___3___0_5_1" localSheetId="5">#REF!</definedName>
    <definedName name="Поправочные_коэффициенты_по_письму_Госстроя_от_25.12.90___0___3___0_5_1">#REF!</definedName>
    <definedName name="Поправочные_коэффициенты_по_письму_Госстроя_от_25.12.90___0___3___5" localSheetId="4">#REF!</definedName>
    <definedName name="Поправочные_коэффициенты_по_письму_Госстроя_от_25.12.90___0___3___5" localSheetId="5">#REF!</definedName>
    <definedName name="Поправочные_коэффициенты_по_письму_Госстроя_от_25.12.90___0___3___5">#REF!</definedName>
    <definedName name="Поправочные_коэффициенты_по_письму_Госстроя_от_25.12.90___0___3___5_1" localSheetId="4">#REF!</definedName>
    <definedName name="Поправочные_коэффициенты_по_письму_Госстроя_от_25.12.90___0___3___5_1" localSheetId="5">#REF!</definedName>
    <definedName name="Поправочные_коэффициенты_по_письму_Госстроя_от_25.12.90___0___3___5_1">#REF!</definedName>
    <definedName name="Поправочные_коэффициенты_по_письму_Госстроя_от_25.12.90___0___3_1" localSheetId="4">#REF!</definedName>
    <definedName name="Поправочные_коэффициенты_по_письму_Госстроя_от_25.12.90___0___3_1" localSheetId="5">#REF!</definedName>
    <definedName name="Поправочные_коэффициенты_по_письму_Госстроя_от_25.12.90___0___3_1">#REF!</definedName>
    <definedName name="Поправочные_коэффициенты_по_письму_Госстроя_от_25.12.90___0___3_1_1" localSheetId="4">#REF!</definedName>
    <definedName name="Поправочные_коэффициенты_по_письму_Госстроя_от_25.12.90___0___3_1_1" localSheetId="5">#REF!</definedName>
    <definedName name="Поправочные_коэффициенты_по_письму_Госстроя_от_25.12.90___0___3_1_1">#REF!</definedName>
    <definedName name="Поправочные_коэффициенты_по_письму_Госстроя_от_25.12.90___0___3_1_1_1" localSheetId="4">#REF!</definedName>
    <definedName name="Поправочные_коэффициенты_по_письму_Госстроя_от_25.12.90___0___3_1_1_1" localSheetId="5">#REF!</definedName>
    <definedName name="Поправочные_коэффициенты_по_письму_Госстроя_от_25.12.90___0___3_1_1_1">#REF!</definedName>
    <definedName name="Поправочные_коэффициенты_по_письму_Госстроя_от_25.12.90___0___3_5" localSheetId="4">#REF!</definedName>
    <definedName name="Поправочные_коэффициенты_по_письму_Госстроя_от_25.12.90___0___3_5" localSheetId="5">#REF!</definedName>
    <definedName name="Поправочные_коэффициенты_по_письму_Госстроя_от_25.12.90___0___3_5">#REF!</definedName>
    <definedName name="Поправочные_коэффициенты_по_письму_Госстроя_от_25.12.90___0___3_5_1" localSheetId="4">#REF!</definedName>
    <definedName name="Поправочные_коэффициенты_по_письму_Госстроя_от_25.12.90___0___3_5_1" localSheetId="5">#REF!</definedName>
    <definedName name="Поправочные_коэффициенты_по_письму_Госстроя_от_25.12.90___0___3_5_1">#REF!</definedName>
    <definedName name="Поправочные_коэффициенты_по_письму_Госстроя_от_25.12.90___0___4" localSheetId="4">#REF!</definedName>
    <definedName name="Поправочные_коэффициенты_по_письму_Госстроя_от_25.12.90___0___4" localSheetId="5">#REF!</definedName>
    <definedName name="Поправочные_коэффициенты_по_письму_Госстроя_от_25.12.90___0___4">#REF!</definedName>
    <definedName name="Поправочные_коэффициенты_по_письму_Госстроя_от_25.12.90___0___4___0" localSheetId="4">#REF!</definedName>
    <definedName name="Поправочные_коэффициенты_по_письму_Госстроя_от_25.12.90___0___4___0" localSheetId="5">#REF!</definedName>
    <definedName name="Поправочные_коэффициенты_по_письму_Госстроя_от_25.12.90___0___4___0">#REF!</definedName>
    <definedName name="Поправочные_коэффициенты_по_письму_Госстроя_от_25.12.90___0___4___0_1" localSheetId="4">#REF!</definedName>
    <definedName name="Поправочные_коэффициенты_по_письму_Госстроя_от_25.12.90___0___4___0_1" localSheetId="5">#REF!</definedName>
    <definedName name="Поправочные_коэффициенты_по_письму_Госстроя_от_25.12.90___0___4___0_1">#REF!</definedName>
    <definedName name="Поправочные_коэффициенты_по_письму_Госстроя_от_25.12.90___0___4___5" localSheetId="4">#REF!</definedName>
    <definedName name="Поправочные_коэффициенты_по_письму_Госстроя_от_25.12.90___0___4___5" localSheetId="5">#REF!</definedName>
    <definedName name="Поправочные_коэффициенты_по_письму_Госстроя_от_25.12.90___0___4___5">#REF!</definedName>
    <definedName name="Поправочные_коэффициенты_по_письму_Госстроя_от_25.12.90___0___4___5_1" localSheetId="4">#REF!</definedName>
    <definedName name="Поправочные_коэффициенты_по_письму_Госстроя_от_25.12.90___0___4___5_1" localSheetId="5">#REF!</definedName>
    <definedName name="Поправочные_коэффициенты_по_письму_Госстроя_от_25.12.90___0___4___5_1">#REF!</definedName>
    <definedName name="Поправочные_коэффициенты_по_письму_Госстроя_от_25.12.90___0___4_1" localSheetId="4">#REF!</definedName>
    <definedName name="Поправочные_коэффициенты_по_письму_Госстроя_от_25.12.90___0___4_1" localSheetId="5">#REF!</definedName>
    <definedName name="Поправочные_коэффициенты_по_письму_Госстроя_от_25.12.90___0___4_1">#REF!</definedName>
    <definedName name="Поправочные_коэффициенты_по_письму_Госстроя_от_25.12.90___0___4_1_1" localSheetId="4">#REF!</definedName>
    <definedName name="Поправочные_коэффициенты_по_письму_Госстроя_от_25.12.90___0___4_1_1" localSheetId="5">#REF!</definedName>
    <definedName name="Поправочные_коэффициенты_по_письму_Госстроя_от_25.12.90___0___4_1_1">#REF!</definedName>
    <definedName name="Поправочные_коэффициенты_по_письму_Госстроя_от_25.12.90___0___4_1_1_1" localSheetId="4">#REF!</definedName>
    <definedName name="Поправочные_коэффициенты_по_письму_Госстроя_от_25.12.90___0___4_1_1_1" localSheetId="5">#REF!</definedName>
    <definedName name="Поправочные_коэффициенты_по_письму_Госстроя_от_25.12.90___0___4_1_1_1">#REF!</definedName>
    <definedName name="Поправочные_коэффициенты_по_письму_Госстроя_от_25.12.90___0___4_3" localSheetId="4">#REF!</definedName>
    <definedName name="Поправочные_коэффициенты_по_письму_Госстроя_от_25.12.90___0___4_3" localSheetId="5">#REF!</definedName>
    <definedName name="Поправочные_коэффициенты_по_письму_Госстроя_от_25.12.90___0___4_3">#REF!</definedName>
    <definedName name="Поправочные_коэффициенты_по_письму_Госстроя_от_25.12.90___0___4_3_1" localSheetId="4">#REF!</definedName>
    <definedName name="Поправочные_коэффициенты_по_письму_Госстроя_от_25.12.90___0___4_3_1" localSheetId="5">#REF!</definedName>
    <definedName name="Поправочные_коэффициенты_по_письму_Госстроя_от_25.12.90___0___4_3_1">#REF!</definedName>
    <definedName name="Поправочные_коэффициенты_по_письму_Госстроя_от_25.12.90___0___4_5" localSheetId="4">#REF!</definedName>
    <definedName name="Поправочные_коэффициенты_по_письму_Госстроя_от_25.12.90___0___4_5" localSheetId="5">#REF!</definedName>
    <definedName name="Поправочные_коэффициенты_по_письму_Госстроя_от_25.12.90___0___4_5">#REF!</definedName>
    <definedName name="Поправочные_коэффициенты_по_письму_Госстроя_от_25.12.90___0___4_5_1" localSheetId="4">#REF!</definedName>
    <definedName name="Поправочные_коэффициенты_по_письму_Госстроя_от_25.12.90___0___4_5_1" localSheetId="5">#REF!</definedName>
    <definedName name="Поправочные_коэффициенты_по_письму_Госстроя_от_25.12.90___0___4_5_1">#REF!</definedName>
    <definedName name="Поправочные_коэффициенты_по_письму_Госстроя_от_25.12.90___0___5" localSheetId="4">#REF!</definedName>
    <definedName name="Поправочные_коэффициенты_по_письму_Госстроя_от_25.12.90___0___5" localSheetId="5">#REF!</definedName>
    <definedName name="Поправочные_коэффициенты_по_письму_Госстроя_от_25.12.90___0___5">#REF!</definedName>
    <definedName name="Поправочные_коэффициенты_по_письму_Госстроя_от_25.12.90___0___5_1" localSheetId="4">#REF!</definedName>
    <definedName name="Поправочные_коэффициенты_по_письму_Госстроя_от_25.12.90___0___5_1" localSheetId="5">#REF!</definedName>
    <definedName name="Поправочные_коэффициенты_по_письму_Госстроя_от_25.12.90___0___5_1">#REF!</definedName>
    <definedName name="Поправочные_коэффициенты_по_письму_Госстроя_от_25.12.90___0___6" localSheetId="4">#REF!</definedName>
    <definedName name="Поправочные_коэффициенты_по_письму_Госстроя_от_25.12.90___0___6" localSheetId="5">#REF!</definedName>
    <definedName name="Поправочные_коэффициенты_по_письму_Госстроя_от_25.12.90___0___6">#REF!</definedName>
    <definedName name="Поправочные_коэффициенты_по_письму_Госстроя_от_25.12.90___0___6_1" localSheetId="4">#REF!</definedName>
    <definedName name="Поправочные_коэффициенты_по_письму_Госстроя_от_25.12.90___0___6_1" localSheetId="5">#REF!</definedName>
    <definedName name="Поправочные_коэффициенты_по_письму_Госстроя_от_25.12.90___0___6_1">#REF!</definedName>
    <definedName name="Поправочные_коэффициенты_по_письму_Госстроя_от_25.12.90___0___8" localSheetId="4">#REF!</definedName>
    <definedName name="Поправочные_коэффициенты_по_письму_Госстроя_от_25.12.90___0___8" localSheetId="5">#REF!</definedName>
    <definedName name="Поправочные_коэффициенты_по_письму_Госстроя_от_25.12.90___0___8">#REF!</definedName>
    <definedName name="Поправочные_коэффициенты_по_письму_Госстроя_от_25.12.90___0___8_1" localSheetId="4">#REF!</definedName>
    <definedName name="Поправочные_коэффициенты_по_письму_Госстроя_от_25.12.90___0___8_1" localSheetId="5">#REF!</definedName>
    <definedName name="Поправочные_коэффициенты_по_письму_Госстроя_от_25.12.90___0___8_1">#REF!</definedName>
    <definedName name="Поправочные_коэффициенты_по_письму_Госстроя_от_25.12.90___0_1" localSheetId="4">#REF!</definedName>
    <definedName name="Поправочные_коэффициенты_по_письму_Госстроя_от_25.12.90___0_1" localSheetId="5">#REF!</definedName>
    <definedName name="Поправочные_коэффициенты_по_письму_Госстроя_от_25.12.90___0_1">#REF!</definedName>
    <definedName name="Поправочные_коэффициенты_по_письму_Госстроя_от_25.12.90___0_1_1" localSheetId="4">#REF!</definedName>
    <definedName name="Поправочные_коэффициенты_по_письму_Госстроя_от_25.12.90___0_1_1" localSheetId="5">#REF!</definedName>
    <definedName name="Поправочные_коэффициенты_по_письму_Госстроя_от_25.12.90___0_1_1">#REF!</definedName>
    <definedName name="Поправочные_коэффициенты_по_письму_Госстроя_от_25.12.90___0_3" localSheetId="4">#REF!</definedName>
    <definedName name="Поправочные_коэффициенты_по_письму_Госстроя_от_25.12.90___0_3" localSheetId="5">#REF!</definedName>
    <definedName name="Поправочные_коэффициенты_по_письму_Госстроя_от_25.12.90___0_3">#REF!</definedName>
    <definedName name="Поправочные_коэффициенты_по_письму_Госстроя_от_25.12.90___0_3_1" localSheetId="4">#REF!</definedName>
    <definedName name="Поправочные_коэффициенты_по_письму_Госстроя_от_25.12.90___0_3_1" localSheetId="5">#REF!</definedName>
    <definedName name="Поправочные_коэффициенты_по_письму_Госстроя_от_25.12.90___0_3_1">#REF!</definedName>
    <definedName name="Поправочные_коэффициенты_по_письму_Госстроя_от_25.12.90___0_5" localSheetId="4">#REF!</definedName>
    <definedName name="Поправочные_коэффициенты_по_письму_Госстроя_от_25.12.90___0_5" localSheetId="5">#REF!</definedName>
    <definedName name="Поправочные_коэффициенты_по_письму_Госстроя_от_25.12.90___0_5">#REF!</definedName>
    <definedName name="Поправочные_коэффициенты_по_письму_Госстроя_от_25.12.90___0_5_1" localSheetId="4">#REF!</definedName>
    <definedName name="Поправочные_коэффициенты_по_письму_Госстроя_от_25.12.90___0_5_1" localSheetId="5">#REF!</definedName>
    <definedName name="Поправочные_коэффициенты_по_письму_Госстроя_от_25.12.90___0_5_1">#REF!</definedName>
    <definedName name="Поправочные_коэффициенты_по_письму_Госстроя_от_25.12.90___1" localSheetId="4">#REF!</definedName>
    <definedName name="Поправочные_коэффициенты_по_письму_Госстроя_от_25.12.90___1" localSheetId="5">#REF!</definedName>
    <definedName name="Поправочные_коэффициенты_по_письму_Госстроя_от_25.12.90___1">#REF!</definedName>
    <definedName name="Поправочные_коэффициенты_по_письму_Госстроя_от_25.12.90___1___0" localSheetId="4">#REF!</definedName>
    <definedName name="Поправочные_коэффициенты_по_письму_Госстроя_от_25.12.90___1___0" localSheetId="5">#REF!</definedName>
    <definedName name="Поправочные_коэффициенты_по_письму_Госстроя_от_25.12.90___1___0">#REF!</definedName>
    <definedName name="Поправочные_коэффициенты_по_письму_Госстроя_от_25.12.90___1___0___0" localSheetId="4">#REF!</definedName>
    <definedName name="Поправочные_коэффициенты_по_письму_Госстроя_от_25.12.90___1___0___0" localSheetId="5">#REF!</definedName>
    <definedName name="Поправочные_коэффициенты_по_письму_Госстроя_от_25.12.90___1___0___0">#REF!</definedName>
    <definedName name="Поправочные_коэффициенты_по_письму_Госстроя_от_25.12.90___1___0___0_1" localSheetId="4">#REF!</definedName>
    <definedName name="Поправочные_коэффициенты_по_письму_Госстроя_от_25.12.90___1___0___0_1" localSheetId="5">#REF!</definedName>
    <definedName name="Поправочные_коэффициенты_по_письму_Госстроя_от_25.12.90___1___0___0_1">#REF!</definedName>
    <definedName name="Поправочные_коэффициенты_по_письму_Госстроя_от_25.12.90___1___0_1" localSheetId="4">#REF!</definedName>
    <definedName name="Поправочные_коэффициенты_по_письму_Госстроя_от_25.12.90___1___0_1" localSheetId="5">#REF!</definedName>
    <definedName name="Поправочные_коэффициенты_по_письму_Госстроя_от_25.12.90___1___0_1">#REF!</definedName>
    <definedName name="Поправочные_коэффициенты_по_письму_Госстроя_от_25.12.90___1___1" localSheetId="4">#REF!</definedName>
    <definedName name="Поправочные_коэффициенты_по_письму_Госстроя_от_25.12.90___1___1" localSheetId="5">#REF!</definedName>
    <definedName name="Поправочные_коэффициенты_по_письму_Госстроя_от_25.12.90___1___1">#REF!</definedName>
    <definedName name="Поправочные_коэффициенты_по_письму_Госстроя_от_25.12.90___1___1_1" localSheetId="4">#REF!</definedName>
    <definedName name="Поправочные_коэффициенты_по_письму_Госстроя_от_25.12.90___1___1_1" localSheetId="5">#REF!</definedName>
    <definedName name="Поправочные_коэффициенты_по_письму_Госстроя_от_25.12.90___1___1_1">#REF!</definedName>
    <definedName name="Поправочные_коэффициенты_по_письму_Госстроя_от_25.12.90___1___3" localSheetId="4">#REF!</definedName>
    <definedName name="Поправочные_коэффициенты_по_письму_Госстроя_от_25.12.90___1___3" localSheetId="5">#REF!</definedName>
    <definedName name="Поправочные_коэффициенты_по_письму_Госстроя_от_25.12.90___1___3">#REF!</definedName>
    <definedName name="Поправочные_коэффициенты_по_письму_Госстроя_от_25.12.90___1___3_1" localSheetId="4">#REF!</definedName>
    <definedName name="Поправочные_коэффициенты_по_письму_Госстроя_от_25.12.90___1___3_1" localSheetId="5">#REF!</definedName>
    <definedName name="Поправочные_коэффициенты_по_письму_Госстроя_от_25.12.90___1___3_1">#REF!</definedName>
    <definedName name="Поправочные_коэффициенты_по_письму_Госстроя_от_25.12.90___1___5" localSheetId="4">#REF!</definedName>
    <definedName name="Поправочные_коэффициенты_по_письму_Госстроя_от_25.12.90___1___5" localSheetId="5">#REF!</definedName>
    <definedName name="Поправочные_коэффициенты_по_письму_Госстроя_от_25.12.90___1___5">#REF!</definedName>
    <definedName name="Поправочные_коэффициенты_по_письму_Госстроя_от_25.12.90___1___5_1" localSheetId="4">#REF!</definedName>
    <definedName name="Поправочные_коэффициенты_по_письму_Госстроя_от_25.12.90___1___5_1" localSheetId="5">#REF!</definedName>
    <definedName name="Поправочные_коэффициенты_по_письму_Госстроя_от_25.12.90___1___5_1">#REF!</definedName>
    <definedName name="Поправочные_коэффициенты_по_письму_Госстроя_от_25.12.90___1_1" localSheetId="4">#REF!</definedName>
    <definedName name="Поправочные_коэффициенты_по_письму_Госстроя_от_25.12.90___1_1" localSheetId="5">#REF!</definedName>
    <definedName name="Поправочные_коэффициенты_по_письму_Госстроя_от_25.12.90___1_1">#REF!</definedName>
    <definedName name="Поправочные_коэффициенты_по_письму_Госстроя_от_25.12.90___1_1_1" localSheetId="4">#REF!</definedName>
    <definedName name="Поправочные_коэффициенты_по_письму_Госстроя_от_25.12.90___1_1_1" localSheetId="5">#REF!</definedName>
    <definedName name="Поправочные_коэффициенты_по_письму_Госстроя_от_25.12.90___1_1_1">#REF!</definedName>
    <definedName name="Поправочные_коэффициенты_по_письму_Госстроя_от_25.12.90___1_1_1_1" localSheetId="4">#REF!</definedName>
    <definedName name="Поправочные_коэффициенты_по_письму_Госстроя_от_25.12.90___1_1_1_1" localSheetId="5">#REF!</definedName>
    <definedName name="Поправочные_коэффициенты_по_письму_Госстроя_от_25.12.90___1_1_1_1">#REF!</definedName>
    <definedName name="Поправочные_коэффициенты_по_письму_Госстроя_от_25.12.90___1_5" localSheetId="4">#REF!</definedName>
    <definedName name="Поправочные_коэффициенты_по_письму_Госстроя_от_25.12.90___1_5" localSheetId="5">#REF!</definedName>
    <definedName name="Поправочные_коэффициенты_по_письму_Госстроя_от_25.12.90___1_5">#REF!</definedName>
    <definedName name="Поправочные_коэффициенты_по_письму_Госстроя_от_25.12.90___1_5_1" localSheetId="4">#REF!</definedName>
    <definedName name="Поправочные_коэффициенты_по_письму_Госстроя_от_25.12.90___1_5_1" localSheetId="5">#REF!</definedName>
    <definedName name="Поправочные_коэффициенты_по_письму_Госстроя_от_25.12.90___1_5_1">#REF!</definedName>
    <definedName name="Поправочные_коэффициенты_по_письму_Госстроя_от_25.12.90___10" localSheetId="4">#REF!</definedName>
    <definedName name="Поправочные_коэффициенты_по_письму_Госстроя_от_25.12.90___10" localSheetId="5">#REF!</definedName>
    <definedName name="Поправочные_коэффициенты_по_письму_Госстроя_от_25.12.90___10">#REF!</definedName>
    <definedName name="Поправочные_коэффициенты_по_письму_Госстроя_от_25.12.90___10___0">NA()</definedName>
    <definedName name="Поправочные_коэффициенты_по_письму_Госстроя_от_25.12.90___10___0___0" localSheetId="4">#REF!</definedName>
    <definedName name="Поправочные_коэффициенты_по_письму_Госстроя_от_25.12.90___10___0___0" localSheetId="0">#REF!</definedName>
    <definedName name="Поправочные_коэффициенты_по_письму_Госстроя_от_25.12.90___10___0___0" localSheetId="5">#REF!</definedName>
    <definedName name="Поправочные_коэффициенты_по_письму_Госстроя_от_25.12.90___10___0___0">#REF!</definedName>
    <definedName name="Поправочные_коэффициенты_по_письму_Госстроя_от_25.12.90___10___0___0___0" localSheetId="4">#REF!</definedName>
    <definedName name="Поправочные_коэффициенты_по_письму_Госстроя_от_25.12.90___10___0___0___0" localSheetId="0">#REF!</definedName>
    <definedName name="Поправочные_коэффициенты_по_письму_Госстроя_от_25.12.90___10___0___0___0" localSheetId="5">#REF!</definedName>
    <definedName name="Поправочные_коэффициенты_по_письму_Госстроя_от_25.12.90___10___0___0___0">#REF!</definedName>
    <definedName name="Поправочные_коэффициенты_по_письму_Госстроя_от_25.12.90___10___0___0___0_1" localSheetId="4">#REF!</definedName>
    <definedName name="Поправочные_коэффициенты_по_письму_Госстроя_от_25.12.90___10___0___0___0_1" localSheetId="0">#REF!</definedName>
    <definedName name="Поправочные_коэффициенты_по_письму_Госстроя_от_25.12.90___10___0___0___0_1" localSheetId="5">#REF!</definedName>
    <definedName name="Поправочные_коэффициенты_по_письму_Госстроя_от_25.12.90___10___0___0___0_1">#REF!</definedName>
    <definedName name="Поправочные_коэффициенты_по_письму_Госстроя_от_25.12.90___10___0___0_1" localSheetId="4">#REF!</definedName>
    <definedName name="Поправочные_коэффициенты_по_письму_Госстроя_от_25.12.90___10___0___0_1" localSheetId="5">#REF!</definedName>
    <definedName name="Поправочные_коэффициенты_по_письму_Госстроя_от_25.12.90___10___0___0_1">#REF!</definedName>
    <definedName name="Поправочные_коэффициенты_по_письму_Госстроя_от_25.12.90___10___0___1">NA()</definedName>
    <definedName name="Поправочные_коэффициенты_по_письму_Госстроя_от_25.12.90___10___0___5">NA()</definedName>
    <definedName name="Поправочные_коэффициенты_по_письму_Госстроя_от_25.12.90___10___0_1" localSheetId="4">#REF!</definedName>
    <definedName name="Поправочные_коэффициенты_по_письму_Госстроя_от_25.12.90___10___0_1" localSheetId="0">#REF!</definedName>
    <definedName name="Поправочные_коэффициенты_по_письму_Госстроя_от_25.12.90___10___0_1" localSheetId="5">#REF!</definedName>
    <definedName name="Поправочные_коэффициенты_по_письму_Госстроя_от_25.12.90___10___0_1">#REF!</definedName>
    <definedName name="Поправочные_коэффициенты_по_письму_Госстроя_от_25.12.90___10___0_1_1">NA()</definedName>
    <definedName name="Поправочные_коэффициенты_по_письму_Госстроя_от_25.12.90___10___0_3">NA()</definedName>
    <definedName name="Поправочные_коэффициенты_по_письму_Госстроя_от_25.12.90___10___0_5">NA()</definedName>
    <definedName name="Поправочные_коэффициенты_по_письму_Госстроя_от_25.12.90___10___1" localSheetId="4">#REF!</definedName>
    <definedName name="Поправочные_коэффициенты_по_письму_Госстроя_от_25.12.90___10___1" localSheetId="0">#REF!</definedName>
    <definedName name="Поправочные_коэффициенты_по_письму_Госстроя_от_25.12.90___10___1" localSheetId="5">#REF!</definedName>
    <definedName name="Поправочные_коэффициенты_по_письму_Госстроя_от_25.12.90___10___1">#REF!</definedName>
    <definedName name="Поправочные_коэффициенты_по_письму_Госстроя_от_25.12.90___10___10" localSheetId="4">#REF!</definedName>
    <definedName name="Поправочные_коэффициенты_по_письму_Госстроя_от_25.12.90___10___10" localSheetId="0">#REF!</definedName>
    <definedName name="Поправочные_коэффициенты_по_письму_Госстроя_от_25.12.90___10___10" localSheetId="5">#REF!</definedName>
    <definedName name="Поправочные_коэффициенты_по_письму_Госстроя_от_25.12.90___10___10">#REF!</definedName>
    <definedName name="Поправочные_коэффициенты_по_письму_Госстроя_от_25.12.90___10___12" localSheetId="4">#REF!</definedName>
    <definedName name="Поправочные_коэффициенты_по_письму_Госстроя_от_25.12.90___10___12" localSheetId="0">#REF!</definedName>
    <definedName name="Поправочные_коэффициенты_по_письму_Госстроя_от_25.12.90___10___12" localSheetId="5">#REF!</definedName>
    <definedName name="Поправочные_коэффициенты_по_письму_Госстроя_от_25.12.90___10___12">#REF!</definedName>
    <definedName name="Поправочные_коэффициенты_по_письму_Госстроя_от_25.12.90___10___2">NA()</definedName>
    <definedName name="Поправочные_коэффициенты_по_письму_Госстроя_от_25.12.90___10___4">NA()</definedName>
    <definedName name="Поправочные_коэффициенты_по_письму_Госстроя_от_25.12.90___10___5" localSheetId="4">#REF!</definedName>
    <definedName name="Поправочные_коэффициенты_по_письму_Госстроя_от_25.12.90___10___5" localSheetId="0">#REF!</definedName>
    <definedName name="Поправочные_коэффициенты_по_письму_Госстроя_от_25.12.90___10___5" localSheetId="5">#REF!</definedName>
    <definedName name="Поправочные_коэффициенты_по_письму_Госстроя_от_25.12.90___10___5">#REF!</definedName>
    <definedName name="Поправочные_коэффициенты_по_письму_Госстроя_от_25.12.90___10___5_1" localSheetId="4">#REF!</definedName>
    <definedName name="Поправочные_коэффициенты_по_письму_Госстроя_от_25.12.90___10___5_1" localSheetId="0">#REF!</definedName>
    <definedName name="Поправочные_коэффициенты_по_письму_Госстроя_от_25.12.90___10___5_1" localSheetId="5">#REF!</definedName>
    <definedName name="Поправочные_коэффициенты_по_письму_Госстроя_от_25.12.90___10___5_1">#REF!</definedName>
    <definedName name="Поправочные_коэффициенты_по_письму_Госстроя_от_25.12.90___10___6">NA()</definedName>
    <definedName name="Поправочные_коэффициенты_по_письму_Госстроя_от_25.12.90___10___8">NA()</definedName>
    <definedName name="Поправочные_коэффициенты_по_письму_Госстроя_от_25.12.90___10_1">NA()</definedName>
    <definedName name="Поправочные_коэффициенты_по_письму_Госстроя_от_25.12.90___10_3" localSheetId="4">#REF!</definedName>
    <definedName name="Поправочные_коэффициенты_по_письму_Госстроя_от_25.12.90___10_3" localSheetId="0">#REF!</definedName>
    <definedName name="Поправочные_коэффициенты_по_письму_Госстроя_от_25.12.90___10_3" localSheetId="5">#REF!</definedName>
    <definedName name="Поправочные_коэффициенты_по_письму_Госстроя_от_25.12.90___10_3">#REF!</definedName>
    <definedName name="Поправочные_коэффициенты_по_письму_Госстроя_от_25.12.90___10_3_1" localSheetId="4">#REF!</definedName>
    <definedName name="Поправочные_коэффициенты_по_письму_Госстроя_от_25.12.90___10_3_1" localSheetId="0">#REF!</definedName>
    <definedName name="Поправочные_коэффициенты_по_письму_Госстроя_от_25.12.90___10_3_1" localSheetId="5">#REF!</definedName>
    <definedName name="Поправочные_коэффициенты_по_письму_Госстроя_от_25.12.90___10_3_1">#REF!</definedName>
    <definedName name="Поправочные_коэффициенты_по_письму_Госстроя_от_25.12.90___10_5" localSheetId="4">#REF!</definedName>
    <definedName name="Поправочные_коэффициенты_по_письму_Госстроя_от_25.12.90___10_5" localSheetId="0">#REF!</definedName>
    <definedName name="Поправочные_коэффициенты_по_письму_Госстроя_от_25.12.90___10_5" localSheetId="5">#REF!</definedName>
    <definedName name="Поправочные_коэффициенты_по_письму_Госстроя_от_25.12.90___10_5">#REF!</definedName>
    <definedName name="Поправочные_коэффициенты_по_письму_Госстроя_от_25.12.90___10_5_1" localSheetId="4">#REF!</definedName>
    <definedName name="Поправочные_коэффициенты_по_письму_Госстроя_от_25.12.90___10_5_1" localSheetId="5">#REF!</definedName>
    <definedName name="Поправочные_коэффициенты_по_письму_Госстроя_от_25.12.90___10_5_1">#REF!</definedName>
    <definedName name="Поправочные_коэффициенты_по_письму_Госстроя_от_25.12.90___11" localSheetId="4">#REF!</definedName>
    <definedName name="Поправочные_коэффициенты_по_письму_Госстроя_от_25.12.90___11" localSheetId="5">#REF!</definedName>
    <definedName name="Поправочные_коэффициенты_по_письму_Госстроя_от_25.12.90___11">#REF!</definedName>
    <definedName name="Поправочные_коэффициенты_по_письму_Госстроя_от_25.12.90___11___0">NA()</definedName>
    <definedName name="Поправочные_коэффициенты_по_письму_Госстроя_от_25.12.90___11___10" localSheetId="4">#REF!</definedName>
    <definedName name="Поправочные_коэффициенты_по_письму_Госстроя_от_25.12.90___11___10" localSheetId="0">#REF!</definedName>
    <definedName name="Поправочные_коэффициенты_по_письму_Госстроя_от_25.12.90___11___10" localSheetId="5">#REF!</definedName>
    <definedName name="Поправочные_коэффициенты_по_письму_Госстроя_от_25.12.90___11___10">#REF!</definedName>
    <definedName name="Поправочные_коэффициенты_по_письму_Госстроя_от_25.12.90___11___2" localSheetId="4">#REF!</definedName>
    <definedName name="Поправочные_коэффициенты_по_письму_Госстроя_от_25.12.90___11___2" localSheetId="0">#REF!</definedName>
    <definedName name="Поправочные_коэффициенты_по_письму_Госстроя_от_25.12.90___11___2" localSheetId="5">#REF!</definedName>
    <definedName name="Поправочные_коэффициенты_по_письму_Госстроя_от_25.12.90___11___2">#REF!</definedName>
    <definedName name="Поправочные_коэффициенты_по_письму_Госстроя_от_25.12.90___11___4" localSheetId="4">#REF!</definedName>
    <definedName name="Поправочные_коэффициенты_по_письму_Госстроя_от_25.12.90___11___4" localSheetId="0">#REF!</definedName>
    <definedName name="Поправочные_коэффициенты_по_письму_Госстроя_от_25.12.90___11___4" localSheetId="5">#REF!</definedName>
    <definedName name="Поправочные_коэффициенты_по_письму_Госстроя_от_25.12.90___11___4">#REF!</definedName>
    <definedName name="Поправочные_коэффициенты_по_письму_Госстроя_от_25.12.90___11___6" localSheetId="4">#REF!</definedName>
    <definedName name="Поправочные_коэффициенты_по_письму_Госстроя_от_25.12.90___11___6" localSheetId="5">#REF!</definedName>
    <definedName name="Поправочные_коэффициенты_по_письму_Госстроя_от_25.12.90___11___6">#REF!</definedName>
    <definedName name="Поправочные_коэффициенты_по_письму_Госстроя_от_25.12.90___11___8" localSheetId="4">#REF!</definedName>
    <definedName name="Поправочные_коэффициенты_по_письму_Госстроя_от_25.12.90___11___8" localSheetId="5">#REF!</definedName>
    <definedName name="Поправочные_коэффициенты_по_письму_Госстроя_от_25.12.90___11___8">#REF!</definedName>
    <definedName name="Поправочные_коэффициенты_по_письму_Госстроя_от_25.12.90___11_1" localSheetId="4">#REF!</definedName>
    <definedName name="Поправочные_коэффициенты_по_письму_Госстроя_от_25.12.90___11_1" localSheetId="5">#REF!</definedName>
    <definedName name="Поправочные_коэффициенты_по_письму_Госстроя_от_25.12.90___11_1">#REF!</definedName>
    <definedName name="Поправочные_коэффициенты_по_письму_Госстроя_от_25.12.90___12">NA()</definedName>
    <definedName name="Поправочные_коэффициенты_по_письму_Госстроя_от_25.12.90___2" localSheetId="4">#REF!</definedName>
    <definedName name="Поправочные_коэффициенты_по_письму_Госстроя_от_25.12.90___2" localSheetId="0">#REF!</definedName>
    <definedName name="Поправочные_коэффициенты_по_письму_Госстроя_от_25.12.90___2" localSheetId="5">#REF!</definedName>
    <definedName name="Поправочные_коэффициенты_по_письму_Госстроя_от_25.12.90___2">#REF!</definedName>
    <definedName name="Поправочные_коэффициенты_по_письму_Госстроя_от_25.12.90___2___0" localSheetId="4">#REF!</definedName>
    <definedName name="Поправочные_коэффициенты_по_письму_Госстроя_от_25.12.90___2___0" localSheetId="0">#REF!</definedName>
    <definedName name="Поправочные_коэффициенты_по_письму_Госстроя_от_25.12.90___2___0" localSheetId="5">#REF!</definedName>
    <definedName name="Поправочные_коэффициенты_по_письму_Госстроя_от_25.12.90___2___0">#REF!</definedName>
    <definedName name="Поправочные_коэффициенты_по_письму_Госстроя_от_25.12.90___2___0___0" localSheetId="4">#REF!</definedName>
    <definedName name="Поправочные_коэффициенты_по_письму_Госстроя_от_25.12.90___2___0___0" localSheetId="0">#REF!</definedName>
    <definedName name="Поправочные_коэффициенты_по_письму_Госстроя_от_25.12.90___2___0___0" localSheetId="5">#REF!</definedName>
    <definedName name="Поправочные_коэффициенты_по_письму_Госстроя_от_25.12.90___2___0___0">#REF!</definedName>
    <definedName name="Поправочные_коэффициенты_по_письму_Госстроя_от_25.12.90___2___0___0___0" localSheetId="4">#REF!</definedName>
    <definedName name="Поправочные_коэффициенты_по_письму_Госстроя_от_25.12.90___2___0___0___0" localSheetId="5">#REF!</definedName>
    <definedName name="Поправочные_коэффициенты_по_письму_Госстроя_от_25.12.90___2___0___0___0">#REF!</definedName>
    <definedName name="Поправочные_коэффициенты_по_письму_Госстроя_от_25.12.90___2___0___0___0___0" localSheetId="4">#REF!</definedName>
    <definedName name="Поправочные_коэффициенты_по_письму_Госстроя_от_25.12.90___2___0___0___0___0" localSheetId="5">#REF!</definedName>
    <definedName name="Поправочные_коэффициенты_по_письму_Госстроя_от_25.12.90___2___0___0___0___0">#REF!</definedName>
    <definedName name="Поправочные_коэффициенты_по_письму_Госстроя_от_25.12.90___2___0___0___0___0_1" localSheetId="4">#REF!</definedName>
    <definedName name="Поправочные_коэффициенты_по_письму_Госстроя_от_25.12.90___2___0___0___0___0_1" localSheetId="5">#REF!</definedName>
    <definedName name="Поправочные_коэффициенты_по_письму_Госстроя_от_25.12.90___2___0___0___0___0_1">#REF!</definedName>
    <definedName name="Поправочные_коэффициенты_по_письму_Госстроя_от_25.12.90___2___0___0___0_1" localSheetId="4">#REF!</definedName>
    <definedName name="Поправочные_коэффициенты_по_письму_Госстроя_от_25.12.90___2___0___0___0_1" localSheetId="5">#REF!</definedName>
    <definedName name="Поправочные_коэффициенты_по_письму_Госстроя_от_25.12.90___2___0___0___0_1">#REF!</definedName>
    <definedName name="Поправочные_коэффициенты_по_письму_Госстроя_от_25.12.90___2___0___0___1" localSheetId="4">#REF!</definedName>
    <definedName name="Поправочные_коэффициенты_по_письму_Госстроя_от_25.12.90___2___0___0___1" localSheetId="5">#REF!</definedName>
    <definedName name="Поправочные_коэффициенты_по_письму_Госстроя_от_25.12.90___2___0___0___1">#REF!</definedName>
    <definedName name="Поправочные_коэффициенты_по_письму_Госстроя_от_25.12.90___2___0___0___1_1" localSheetId="4">#REF!</definedName>
    <definedName name="Поправочные_коэффициенты_по_письму_Госстроя_от_25.12.90___2___0___0___1_1" localSheetId="5">#REF!</definedName>
    <definedName name="Поправочные_коэффициенты_по_письму_Госстроя_от_25.12.90___2___0___0___1_1">#REF!</definedName>
    <definedName name="Поправочные_коэффициенты_по_письму_Госстроя_от_25.12.90___2___0___0___5" localSheetId="4">#REF!</definedName>
    <definedName name="Поправочные_коэффициенты_по_письму_Госстроя_от_25.12.90___2___0___0___5" localSheetId="5">#REF!</definedName>
    <definedName name="Поправочные_коэффициенты_по_письму_Госстроя_от_25.12.90___2___0___0___5">#REF!</definedName>
    <definedName name="Поправочные_коэффициенты_по_письму_Госстроя_от_25.12.90___2___0___0___5_1" localSheetId="4">#REF!</definedName>
    <definedName name="Поправочные_коэффициенты_по_письму_Госстроя_от_25.12.90___2___0___0___5_1" localSheetId="5">#REF!</definedName>
    <definedName name="Поправочные_коэффициенты_по_письму_Госстроя_от_25.12.90___2___0___0___5_1">#REF!</definedName>
    <definedName name="Поправочные_коэффициенты_по_письму_Госстроя_от_25.12.90___2___0___0_1" localSheetId="4">#REF!</definedName>
    <definedName name="Поправочные_коэффициенты_по_письму_Госстроя_от_25.12.90___2___0___0_1" localSheetId="5">#REF!</definedName>
    <definedName name="Поправочные_коэффициенты_по_письму_Госстроя_от_25.12.90___2___0___0_1">#REF!</definedName>
    <definedName name="Поправочные_коэффициенты_по_письму_Госстроя_от_25.12.90___2___0___0_1_1" localSheetId="4">#REF!</definedName>
    <definedName name="Поправочные_коэффициенты_по_письму_Госстроя_от_25.12.90___2___0___0_1_1" localSheetId="5">#REF!</definedName>
    <definedName name="Поправочные_коэффициенты_по_письму_Госстроя_от_25.12.90___2___0___0_1_1">#REF!</definedName>
    <definedName name="Поправочные_коэффициенты_по_письму_Госстроя_от_25.12.90___2___0___0_1_1_1" localSheetId="4">#REF!</definedName>
    <definedName name="Поправочные_коэффициенты_по_письму_Госстроя_от_25.12.90___2___0___0_1_1_1" localSheetId="5">#REF!</definedName>
    <definedName name="Поправочные_коэффициенты_по_письму_Госстроя_от_25.12.90___2___0___0_1_1_1">#REF!</definedName>
    <definedName name="Поправочные_коэффициенты_по_письму_Госстроя_от_25.12.90___2___0___0_5" localSheetId="4">#REF!</definedName>
    <definedName name="Поправочные_коэффициенты_по_письму_Госстроя_от_25.12.90___2___0___0_5" localSheetId="5">#REF!</definedName>
    <definedName name="Поправочные_коэффициенты_по_письму_Госстроя_от_25.12.90___2___0___0_5">#REF!</definedName>
    <definedName name="Поправочные_коэффициенты_по_письму_Госстроя_от_25.12.90___2___0___0_5_1" localSheetId="4">#REF!</definedName>
    <definedName name="Поправочные_коэффициенты_по_письму_Госстроя_от_25.12.90___2___0___0_5_1" localSheetId="5">#REF!</definedName>
    <definedName name="Поправочные_коэффициенты_по_письму_Госстроя_от_25.12.90___2___0___0_5_1">#REF!</definedName>
    <definedName name="Поправочные_коэффициенты_по_письму_Госстроя_от_25.12.90___2___0___1" localSheetId="4">#REF!</definedName>
    <definedName name="Поправочные_коэффициенты_по_письму_Госстроя_от_25.12.90___2___0___1" localSheetId="5">#REF!</definedName>
    <definedName name="Поправочные_коэффициенты_по_письму_Госстроя_от_25.12.90___2___0___1">#REF!</definedName>
    <definedName name="Поправочные_коэффициенты_по_письму_Госстроя_от_25.12.90___2___0___1_1" localSheetId="4">#REF!</definedName>
    <definedName name="Поправочные_коэффициенты_по_письму_Госстроя_от_25.12.90___2___0___1_1" localSheetId="5">#REF!</definedName>
    <definedName name="Поправочные_коэффициенты_по_письму_Госстроя_от_25.12.90___2___0___1_1">#REF!</definedName>
    <definedName name="Поправочные_коэффициенты_по_письму_Госстроя_от_25.12.90___2___0___5" localSheetId="4">#REF!</definedName>
    <definedName name="Поправочные_коэффициенты_по_письму_Госстроя_от_25.12.90___2___0___5" localSheetId="5">#REF!</definedName>
    <definedName name="Поправочные_коэффициенты_по_письму_Госстроя_от_25.12.90___2___0___5">#REF!</definedName>
    <definedName name="Поправочные_коэффициенты_по_письму_Госстроя_от_25.12.90___2___0___5_1" localSheetId="4">#REF!</definedName>
    <definedName name="Поправочные_коэффициенты_по_письму_Госстроя_от_25.12.90___2___0___5_1" localSheetId="5">#REF!</definedName>
    <definedName name="Поправочные_коэффициенты_по_письму_Госстроя_от_25.12.90___2___0___5_1">#REF!</definedName>
    <definedName name="Поправочные_коэффициенты_по_письму_Госстроя_от_25.12.90___2___0_1" localSheetId="4">#REF!</definedName>
    <definedName name="Поправочные_коэффициенты_по_письму_Госстроя_от_25.12.90___2___0_1" localSheetId="5">#REF!</definedName>
    <definedName name="Поправочные_коэффициенты_по_письму_Госстроя_от_25.12.90___2___0_1">#REF!</definedName>
    <definedName name="Поправочные_коэффициенты_по_письму_Госстроя_от_25.12.90___2___0_1_1" localSheetId="4">#REF!</definedName>
    <definedName name="Поправочные_коэффициенты_по_письму_Госстроя_от_25.12.90___2___0_1_1" localSheetId="5">#REF!</definedName>
    <definedName name="Поправочные_коэффициенты_по_письму_Госстроя_от_25.12.90___2___0_1_1">#REF!</definedName>
    <definedName name="Поправочные_коэффициенты_по_письму_Госстроя_от_25.12.90___2___0_1_1_1" localSheetId="4">#REF!</definedName>
    <definedName name="Поправочные_коэффициенты_по_письму_Госстроя_от_25.12.90___2___0_1_1_1" localSheetId="5">#REF!</definedName>
    <definedName name="Поправочные_коэффициенты_по_письму_Госстроя_от_25.12.90___2___0_1_1_1">#REF!</definedName>
    <definedName name="Поправочные_коэффициенты_по_письму_Госстроя_от_25.12.90___2___0_3" localSheetId="4">#REF!</definedName>
    <definedName name="Поправочные_коэффициенты_по_письму_Госстроя_от_25.12.90___2___0_3" localSheetId="5">#REF!</definedName>
    <definedName name="Поправочные_коэффициенты_по_письму_Госстроя_от_25.12.90___2___0_3">#REF!</definedName>
    <definedName name="Поправочные_коэффициенты_по_письму_Госстроя_от_25.12.90___2___0_3_1" localSheetId="4">#REF!</definedName>
    <definedName name="Поправочные_коэффициенты_по_письму_Госстроя_от_25.12.90___2___0_3_1" localSheetId="5">#REF!</definedName>
    <definedName name="Поправочные_коэффициенты_по_письму_Госстроя_от_25.12.90___2___0_3_1">#REF!</definedName>
    <definedName name="Поправочные_коэффициенты_по_письму_Госстроя_от_25.12.90___2___0_5" localSheetId="4">#REF!</definedName>
    <definedName name="Поправочные_коэффициенты_по_письму_Госстроя_от_25.12.90___2___0_5" localSheetId="5">#REF!</definedName>
    <definedName name="Поправочные_коэффициенты_по_письму_Госстроя_от_25.12.90___2___0_5">#REF!</definedName>
    <definedName name="Поправочные_коэффициенты_по_письму_Госстроя_от_25.12.90___2___0_5_1" localSheetId="4">#REF!</definedName>
    <definedName name="Поправочные_коэффициенты_по_письму_Госстроя_от_25.12.90___2___0_5_1" localSheetId="5">#REF!</definedName>
    <definedName name="Поправочные_коэффициенты_по_письму_Госстроя_от_25.12.90___2___0_5_1">#REF!</definedName>
    <definedName name="Поправочные_коэффициенты_по_письму_Госстроя_от_25.12.90___2___1" localSheetId="4">#REF!</definedName>
    <definedName name="Поправочные_коэффициенты_по_письму_Госстроя_от_25.12.90___2___1" localSheetId="5">#REF!</definedName>
    <definedName name="Поправочные_коэффициенты_по_письму_Госстроя_от_25.12.90___2___1">#REF!</definedName>
    <definedName name="Поправочные_коэффициенты_по_письму_Госстроя_от_25.12.90___2___1_1" localSheetId="4">#REF!</definedName>
    <definedName name="Поправочные_коэффициенты_по_письму_Госстроя_от_25.12.90___2___1_1" localSheetId="5">#REF!</definedName>
    <definedName name="Поправочные_коэффициенты_по_письму_Госстроя_от_25.12.90___2___1_1">#REF!</definedName>
    <definedName name="Поправочные_коэффициенты_по_письму_Госстроя_от_25.12.90___2___10" localSheetId="4">#REF!</definedName>
    <definedName name="Поправочные_коэффициенты_по_письму_Госстроя_от_25.12.90___2___10" localSheetId="5">#REF!</definedName>
    <definedName name="Поправочные_коэффициенты_по_письму_Госстроя_от_25.12.90___2___10">#REF!</definedName>
    <definedName name="Поправочные_коэффициенты_по_письму_Госстроя_от_25.12.90___2___10_1" localSheetId="4">#REF!</definedName>
    <definedName name="Поправочные_коэффициенты_по_письму_Госстроя_от_25.12.90___2___10_1" localSheetId="5">#REF!</definedName>
    <definedName name="Поправочные_коэффициенты_по_письму_Госстроя_от_25.12.90___2___10_1">#REF!</definedName>
    <definedName name="Поправочные_коэффициенты_по_письму_Госстроя_от_25.12.90___2___12" localSheetId="4">#REF!</definedName>
    <definedName name="Поправочные_коэффициенты_по_письму_Госстроя_от_25.12.90___2___12" localSheetId="5">#REF!</definedName>
    <definedName name="Поправочные_коэффициенты_по_письму_Госстроя_от_25.12.90___2___12">#REF!</definedName>
    <definedName name="Поправочные_коэффициенты_по_письму_Госстроя_от_25.12.90___2___2" localSheetId="4">#REF!</definedName>
    <definedName name="Поправочные_коэффициенты_по_письму_Госстроя_от_25.12.90___2___2" localSheetId="5">#REF!</definedName>
    <definedName name="Поправочные_коэффициенты_по_письму_Госстроя_от_25.12.90___2___2">#REF!</definedName>
    <definedName name="Поправочные_коэффициенты_по_письму_Госстроя_от_25.12.90___2___2_1" localSheetId="4">#REF!</definedName>
    <definedName name="Поправочные_коэффициенты_по_письму_Госстроя_от_25.12.90___2___2_1" localSheetId="5">#REF!</definedName>
    <definedName name="Поправочные_коэффициенты_по_письму_Госстроя_от_25.12.90___2___2_1">#REF!</definedName>
    <definedName name="Поправочные_коэффициенты_по_письму_Госстроя_от_25.12.90___2___3" localSheetId="4">#REF!</definedName>
    <definedName name="Поправочные_коэффициенты_по_письму_Госстроя_от_25.12.90___2___3" localSheetId="5">#REF!</definedName>
    <definedName name="Поправочные_коэффициенты_по_письму_Госстроя_от_25.12.90___2___3">#REF!</definedName>
    <definedName name="Поправочные_коэффициенты_по_письму_Госстроя_от_25.12.90___2___3_1" localSheetId="4">#REF!</definedName>
    <definedName name="Поправочные_коэффициенты_по_письму_Госстроя_от_25.12.90___2___3_1" localSheetId="5">#REF!</definedName>
    <definedName name="Поправочные_коэффициенты_по_письму_Госстроя_от_25.12.90___2___3_1">#REF!</definedName>
    <definedName name="Поправочные_коэффициенты_по_письму_Госстроя_от_25.12.90___2___4" localSheetId="4">#REF!</definedName>
    <definedName name="Поправочные_коэффициенты_по_письму_Госстроя_от_25.12.90___2___4" localSheetId="5">#REF!</definedName>
    <definedName name="Поправочные_коэффициенты_по_письму_Госстроя_от_25.12.90___2___4">#REF!</definedName>
    <definedName name="Поправочные_коэффициенты_по_письму_Госстроя_от_25.12.90___2___4___0" localSheetId="4">#REF!</definedName>
    <definedName name="Поправочные_коэффициенты_по_письму_Госстроя_от_25.12.90___2___4___0" localSheetId="5">#REF!</definedName>
    <definedName name="Поправочные_коэффициенты_по_письму_Госстроя_от_25.12.90___2___4___0">#REF!</definedName>
    <definedName name="Поправочные_коэффициенты_по_письму_Госстроя_от_25.12.90___2___4___0_1" localSheetId="4">#REF!</definedName>
    <definedName name="Поправочные_коэффициенты_по_письму_Госстроя_от_25.12.90___2___4___0_1" localSheetId="5">#REF!</definedName>
    <definedName name="Поправочные_коэффициенты_по_письму_Госстроя_от_25.12.90___2___4___0_1">#REF!</definedName>
    <definedName name="Поправочные_коэффициенты_по_письму_Госстроя_от_25.12.90___2___4___5" localSheetId="4">#REF!</definedName>
    <definedName name="Поправочные_коэффициенты_по_письму_Госстроя_от_25.12.90___2___4___5" localSheetId="5">#REF!</definedName>
    <definedName name="Поправочные_коэффициенты_по_письму_Госстроя_от_25.12.90___2___4___5">#REF!</definedName>
    <definedName name="Поправочные_коэффициенты_по_письму_Госстроя_от_25.12.90___2___4___5_1" localSheetId="4">#REF!</definedName>
    <definedName name="Поправочные_коэффициенты_по_письму_Госстроя_от_25.12.90___2___4___5_1" localSheetId="5">#REF!</definedName>
    <definedName name="Поправочные_коэффициенты_по_письму_Госстроя_от_25.12.90___2___4___5_1">#REF!</definedName>
    <definedName name="Поправочные_коэффициенты_по_письму_Госстроя_от_25.12.90___2___4_1" localSheetId="4">#REF!</definedName>
    <definedName name="Поправочные_коэффициенты_по_письму_Госстроя_от_25.12.90___2___4_1" localSheetId="5">#REF!</definedName>
    <definedName name="Поправочные_коэффициенты_по_письму_Госстроя_от_25.12.90___2___4_1">#REF!</definedName>
    <definedName name="Поправочные_коэффициенты_по_письму_Госстроя_от_25.12.90___2___4_1_1" localSheetId="4">#REF!</definedName>
    <definedName name="Поправочные_коэффициенты_по_письму_Госстроя_от_25.12.90___2___4_1_1" localSheetId="5">#REF!</definedName>
    <definedName name="Поправочные_коэффициенты_по_письму_Госстроя_от_25.12.90___2___4_1_1">#REF!</definedName>
    <definedName name="Поправочные_коэффициенты_по_письму_Госстроя_от_25.12.90___2___4_1_1_1" localSheetId="4">#REF!</definedName>
    <definedName name="Поправочные_коэффициенты_по_письму_Госстроя_от_25.12.90___2___4_1_1_1" localSheetId="5">#REF!</definedName>
    <definedName name="Поправочные_коэффициенты_по_письму_Госстроя_от_25.12.90___2___4_1_1_1">#REF!</definedName>
    <definedName name="Поправочные_коэффициенты_по_письму_Госстроя_от_25.12.90___2___4_3" localSheetId="4">#REF!</definedName>
    <definedName name="Поправочные_коэффициенты_по_письму_Госстроя_от_25.12.90___2___4_3" localSheetId="5">#REF!</definedName>
    <definedName name="Поправочные_коэффициенты_по_письму_Госстроя_от_25.12.90___2___4_3">#REF!</definedName>
    <definedName name="Поправочные_коэффициенты_по_письму_Госстроя_от_25.12.90___2___4_3_1" localSheetId="4">#REF!</definedName>
    <definedName name="Поправочные_коэффициенты_по_письму_Госстроя_от_25.12.90___2___4_3_1" localSheetId="5">#REF!</definedName>
    <definedName name="Поправочные_коэффициенты_по_письму_Госстроя_от_25.12.90___2___4_3_1">#REF!</definedName>
    <definedName name="Поправочные_коэффициенты_по_письму_Госстроя_от_25.12.90___2___4_5" localSheetId="4">#REF!</definedName>
    <definedName name="Поправочные_коэффициенты_по_письму_Госстроя_от_25.12.90___2___4_5" localSheetId="5">#REF!</definedName>
    <definedName name="Поправочные_коэффициенты_по_письму_Госстроя_от_25.12.90___2___4_5">#REF!</definedName>
    <definedName name="Поправочные_коэффициенты_по_письму_Госстроя_от_25.12.90___2___4_5_1" localSheetId="4">#REF!</definedName>
    <definedName name="Поправочные_коэффициенты_по_письму_Госстроя_от_25.12.90___2___4_5_1" localSheetId="5">#REF!</definedName>
    <definedName name="Поправочные_коэффициенты_по_письму_Госстроя_от_25.12.90___2___4_5_1">#REF!</definedName>
    <definedName name="Поправочные_коэффициенты_по_письму_Госстроя_от_25.12.90___2___5" localSheetId="4">#REF!</definedName>
    <definedName name="Поправочные_коэффициенты_по_письму_Госстроя_от_25.12.90___2___5" localSheetId="5">#REF!</definedName>
    <definedName name="Поправочные_коэффициенты_по_письму_Госстроя_от_25.12.90___2___5">#REF!</definedName>
    <definedName name="Поправочные_коэффициенты_по_письму_Госстроя_от_25.12.90___2___5_1" localSheetId="4">#REF!</definedName>
    <definedName name="Поправочные_коэффициенты_по_письму_Госстроя_от_25.12.90___2___5_1" localSheetId="5">#REF!</definedName>
    <definedName name="Поправочные_коэффициенты_по_письму_Госстроя_от_25.12.90___2___5_1">#REF!</definedName>
    <definedName name="Поправочные_коэффициенты_по_письму_Госстроя_от_25.12.90___2___6" localSheetId="4">#REF!</definedName>
    <definedName name="Поправочные_коэффициенты_по_письму_Госстроя_от_25.12.90___2___6" localSheetId="5">#REF!</definedName>
    <definedName name="Поправочные_коэффициенты_по_письму_Госстроя_от_25.12.90___2___6">#REF!</definedName>
    <definedName name="Поправочные_коэффициенты_по_письму_Госстроя_от_25.12.90___2___6_1" localSheetId="4">#REF!</definedName>
    <definedName name="Поправочные_коэффициенты_по_письму_Госстроя_от_25.12.90___2___6_1" localSheetId="5">#REF!</definedName>
    <definedName name="Поправочные_коэффициенты_по_письму_Госстроя_от_25.12.90___2___6_1">#REF!</definedName>
    <definedName name="Поправочные_коэффициенты_по_письму_Госстроя_от_25.12.90___2___8" localSheetId="4">#REF!</definedName>
    <definedName name="Поправочные_коэффициенты_по_письму_Госстроя_от_25.12.90___2___8" localSheetId="5">#REF!</definedName>
    <definedName name="Поправочные_коэффициенты_по_письму_Госстроя_от_25.12.90___2___8">#REF!</definedName>
    <definedName name="Поправочные_коэффициенты_по_письму_Госстроя_от_25.12.90___2___8_1" localSheetId="4">#REF!</definedName>
    <definedName name="Поправочные_коэффициенты_по_письму_Госстроя_от_25.12.90___2___8_1" localSheetId="5">#REF!</definedName>
    <definedName name="Поправочные_коэффициенты_по_письму_Госстроя_от_25.12.90___2___8_1">#REF!</definedName>
    <definedName name="Поправочные_коэффициенты_по_письму_Госстроя_от_25.12.90___2_1" localSheetId="4">#REF!</definedName>
    <definedName name="Поправочные_коэффициенты_по_письму_Госстроя_от_25.12.90___2_1" localSheetId="5">#REF!</definedName>
    <definedName name="Поправочные_коэффициенты_по_письму_Госстроя_от_25.12.90___2_1">#REF!</definedName>
    <definedName name="Поправочные_коэффициенты_по_письму_Госстроя_от_25.12.90___2_1_1" localSheetId="4">#REF!</definedName>
    <definedName name="Поправочные_коэффициенты_по_письму_Госстроя_от_25.12.90___2_1_1" localSheetId="5">#REF!</definedName>
    <definedName name="Поправочные_коэффициенты_по_письму_Госстроя_от_25.12.90___2_1_1">#REF!</definedName>
    <definedName name="Поправочные_коэффициенты_по_письму_Госстроя_от_25.12.90___2_1_1_1" localSheetId="4">#REF!</definedName>
    <definedName name="Поправочные_коэффициенты_по_письму_Госстроя_от_25.12.90___2_1_1_1" localSheetId="5">#REF!</definedName>
    <definedName name="Поправочные_коэффициенты_по_письму_Госстроя_от_25.12.90___2_1_1_1">#REF!</definedName>
    <definedName name="Поправочные_коэффициенты_по_письму_Госстроя_от_25.12.90___2_3" localSheetId="4">#REF!</definedName>
    <definedName name="Поправочные_коэффициенты_по_письму_Госстроя_от_25.12.90___2_3" localSheetId="5">#REF!</definedName>
    <definedName name="Поправочные_коэффициенты_по_письму_Госстроя_от_25.12.90___2_3">#REF!</definedName>
    <definedName name="Поправочные_коэффициенты_по_письму_Госстроя_от_25.12.90___2_3_1" localSheetId="4">#REF!</definedName>
    <definedName name="Поправочные_коэффициенты_по_письму_Госстроя_от_25.12.90___2_3_1" localSheetId="5">#REF!</definedName>
    <definedName name="Поправочные_коэффициенты_по_письму_Госстроя_от_25.12.90___2_3_1">#REF!</definedName>
    <definedName name="Поправочные_коэффициенты_по_письму_Госстроя_от_25.12.90___2_5" localSheetId="4">#REF!</definedName>
    <definedName name="Поправочные_коэффициенты_по_письму_Госстроя_от_25.12.90___2_5" localSheetId="5">#REF!</definedName>
    <definedName name="Поправочные_коэффициенты_по_письму_Госстроя_от_25.12.90___2_5">#REF!</definedName>
    <definedName name="Поправочные_коэффициенты_по_письму_Госстроя_от_25.12.90___2_5_1" localSheetId="4">#REF!</definedName>
    <definedName name="Поправочные_коэффициенты_по_письму_Госстроя_от_25.12.90___2_5_1" localSheetId="5">#REF!</definedName>
    <definedName name="Поправочные_коэффициенты_по_письму_Госстроя_от_25.12.90___2_5_1">#REF!</definedName>
    <definedName name="Поправочные_коэффициенты_по_письму_Госстроя_от_25.12.90___3" localSheetId="4">#REF!</definedName>
    <definedName name="Поправочные_коэффициенты_по_письму_Госстроя_от_25.12.90___3" localSheetId="5">#REF!</definedName>
    <definedName name="Поправочные_коэффициенты_по_письму_Госстроя_от_25.12.90___3">#REF!</definedName>
    <definedName name="Поправочные_коэффициенты_по_письму_Госстроя_от_25.12.90___3___0" localSheetId="4">#REF!</definedName>
    <definedName name="Поправочные_коэффициенты_по_письму_Госстроя_от_25.12.90___3___0" localSheetId="5">#REF!</definedName>
    <definedName name="Поправочные_коэффициенты_по_письму_Госстроя_от_25.12.90___3___0">#REF!</definedName>
    <definedName name="Поправочные_коэффициенты_по_письму_Госстроя_от_25.12.90___3___0___0">NA()</definedName>
    <definedName name="Поправочные_коэффициенты_по_письму_Госстроя_от_25.12.90___3___0___0___0" localSheetId="4">#REF!</definedName>
    <definedName name="Поправочные_коэффициенты_по_письму_Госстроя_от_25.12.90___3___0___0___0" localSheetId="0">#REF!</definedName>
    <definedName name="Поправочные_коэффициенты_по_письму_Госстроя_от_25.12.90___3___0___0___0" localSheetId="5">#REF!</definedName>
    <definedName name="Поправочные_коэффициенты_по_письму_Госстроя_от_25.12.90___3___0___0___0">#REF!</definedName>
    <definedName name="Поправочные_коэффициенты_по_письму_Госстроя_от_25.12.90___3___0___0___0_1" localSheetId="4">#REF!</definedName>
    <definedName name="Поправочные_коэффициенты_по_письму_Госстроя_от_25.12.90___3___0___0___0_1" localSheetId="0">#REF!</definedName>
    <definedName name="Поправочные_коэффициенты_по_письму_Госстроя_от_25.12.90___3___0___0___0_1" localSheetId="5">#REF!</definedName>
    <definedName name="Поправочные_коэффициенты_по_письму_Госстроя_от_25.12.90___3___0___0___0_1">#REF!</definedName>
    <definedName name="Поправочные_коэффициенты_по_письму_Госстроя_от_25.12.90___3___0___0___1" localSheetId="4">#REF!</definedName>
    <definedName name="Поправочные_коэффициенты_по_письму_Госстроя_от_25.12.90___3___0___0___1" localSheetId="0">#REF!</definedName>
    <definedName name="Поправочные_коэффициенты_по_письму_Госстроя_от_25.12.90___3___0___0___1" localSheetId="5">#REF!</definedName>
    <definedName name="Поправочные_коэффициенты_по_письму_Госстроя_от_25.12.90___3___0___0___1">#REF!</definedName>
    <definedName name="Поправочные_коэффициенты_по_письму_Госстроя_от_25.12.90___3___0___0___1_1" localSheetId="4">#REF!</definedName>
    <definedName name="Поправочные_коэффициенты_по_письму_Госстроя_от_25.12.90___3___0___0___1_1" localSheetId="5">#REF!</definedName>
    <definedName name="Поправочные_коэффициенты_по_письму_Госстроя_от_25.12.90___3___0___0___1_1">#REF!</definedName>
    <definedName name="Поправочные_коэффициенты_по_письму_Госстроя_от_25.12.90___3___0___0___5">NA()</definedName>
    <definedName name="Поправочные_коэффициенты_по_письму_Госстроя_от_25.12.90___3___0___0_1" localSheetId="4">#REF!</definedName>
    <definedName name="Поправочные_коэффициенты_по_письму_Госстроя_от_25.12.90___3___0___0_1" localSheetId="0">#REF!</definedName>
    <definedName name="Поправочные_коэффициенты_по_письму_Госстроя_от_25.12.90___3___0___0_1" localSheetId="5">#REF!</definedName>
    <definedName name="Поправочные_коэффициенты_по_письму_Госстроя_от_25.12.90___3___0___0_1">#REF!</definedName>
    <definedName name="Поправочные_коэффициенты_по_письму_Госстроя_от_25.12.90___3___0___0_1_1" localSheetId="4">#REF!</definedName>
    <definedName name="Поправочные_коэффициенты_по_письму_Госстроя_от_25.12.90___3___0___0_1_1" localSheetId="0">#REF!</definedName>
    <definedName name="Поправочные_коэффициенты_по_письму_Госстроя_от_25.12.90___3___0___0_1_1" localSheetId="5">#REF!</definedName>
    <definedName name="Поправочные_коэффициенты_по_письму_Госстроя_от_25.12.90___3___0___0_1_1">#REF!</definedName>
    <definedName name="Поправочные_коэффициенты_по_письму_Госстроя_от_25.12.90___3___0___0_1_1_1" localSheetId="4">#REF!</definedName>
    <definedName name="Поправочные_коэффициенты_по_письму_Госстроя_от_25.12.90___3___0___0_1_1_1" localSheetId="0">#REF!</definedName>
    <definedName name="Поправочные_коэффициенты_по_письму_Госстроя_от_25.12.90___3___0___0_1_1_1" localSheetId="5">#REF!</definedName>
    <definedName name="Поправочные_коэффициенты_по_письму_Госстроя_от_25.12.90___3___0___0_1_1_1">#REF!</definedName>
    <definedName name="Поправочные_коэффициенты_по_письму_Госстроя_от_25.12.90___3___0___0_5">NA()</definedName>
    <definedName name="Поправочные_коэффициенты_по_письму_Госстроя_от_25.12.90___3___0___1" localSheetId="4">#REF!</definedName>
    <definedName name="Поправочные_коэффициенты_по_письму_Госстроя_от_25.12.90___3___0___1" localSheetId="0">#REF!</definedName>
    <definedName name="Поправочные_коэффициенты_по_письму_Госстроя_от_25.12.90___3___0___1" localSheetId="5">#REF!</definedName>
    <definedName name="Поправочные_коэффициенты_по_письму_Госстроя_от_25.12.90___3___0___1">#REF!</definedName>
    <definedName name="Поправочные_коэффициенты_по_письму_Госстроя_от_25.12.90___3___0___1_1" localSheetId="4">#REF!</definedName>
    <definedName name="Поправочные_коэффициенты_по_письму_Госстроя_от_25.12.90___3___0___1_1" localSheetId="0">#REF!</definedName>
    <definedName name="Поправочные_коэффициенты_по_письму_Госстроя_от_25.12.90___3___0___1_1" localSheetId="5">#REF!</definedName>
    <definedName name="Поправочные_коэффициенты_по_письму_Госстроя_от_25.12.90___3___0___1_1">#REF!</definedName>
    <definedName name="Поправочные_коэффициенты_по_письму_Госстроя_от_25.12.90___3___0___2" localSheetId="4">#REF!</definedName>
    <definedName name="Поправочные_коэффициенты_по_письму_Госстроя_от_25.12.90___3___0___2" localSheetId="0">#REF!</definedName>
    <definedName name="Поправочные_коэффициенты_по_письму_Госстроя_от_25.12.90___3___0___2" localSheetId="5">#REF!</definedName>
    <definedName name="Поправочные_коэффициенты_по_письму_Госстроя_от_25.12.90___3___0___2">#REF!</definedName>
    <definedName name="Поправочные_коэффициенты_по_письму_Госстроя_от_25.12.90___3___0___2_1" localSheetId="4">#REF!</definedName>
    <definedName name="Поправочные_коэффициенты_по_письму_Госстроя_от_25.12.90___3___0___2_1" localSheetId="5">#REF!</definedName>
    <definedName name="Поправочные_коэффициенты_по_письму_Госстроя_от_25.12.90___3___0___2_1">#REF!</definedName>
    <definedName name="Поправочные_коэффициенты_по_письму_Госстроя_от_25.12.90___3___0___3">NA()</definedName>
    <definedName name="Поправочные_коэффициенты_по_письму_Госстроя_от_25.12.90___3___0___5" localSheetId="4">#REF!</definedName>
    <definedName name="Поправочные_коэффициенты_по_письму_Госстроя_от_25.12.90___3___0___5" localSheetId="0">#REF!</definedName>
    <definedName name="Поправочные_коэффициенты_по_письму_Госстроя_от_25.12.90___3___0___5" localSheetId="5">#REF!</definedName>
    <definedName name="Поправочные_коэффициенты_по_письму_Госстроя_от_25.12.90___3___0___5">#REF!</definedName>
    <definedName name="Поправочные_коэффициенты_по_письму_Госстроя_от_25.12.90___3___0___5_1" localSheetId="4">#REF!</definedName>
    <definedName name="Поправочные_коэффициенты_по_письму_Госстроя_от_25.12.90___3___0___5_1" localSheetId="0">#REF!</definedName>
    <definedName name="Поправочные_коэффициенты_по_письму_Госстроя_от_25.12.90___3___0___5_1" localSheetId="5">#REF!</definedName>
    <definedName name="Поправочные_коэффициенты_по_письму_Госстроя_от_25.12.90___3___0___5_1">#REF!</definedName>
    <definedName name="Поправочные_коэффициенты_по_письму_Госстроя_от_25.12.90___3___0_1" localSheetId="4">#REF!</definedName>
    <definedName name="Поправочные_коэффициенты_по_письму_Госстроя_от_25.12.90___3___0_1" localSheetId="0">#REF!</definedName>
    <definedName name="Поправочные_коэффициенты_по_письму_Госстроя_от_25.12.90___3___0_1" localSheetId="5">#REF!</definedName>
    <definedName name="Поправочные_коэффициенты_по_письму_Госстроя_от_25.12.90___3___0_1">#REF!</definedName>
    <definedName name="Поправочные_коэффициенты_по_письму_Госстроя_от_25.12.90___3___0_1_1" localSheetId="4">#REF!</definedName>
    <definedName name="Поправочные_коэффициенты_по_письму_Госстроя_от_25.12.90___3___0_1_1" localSheetId="5">#REF!</definedName>
    <definedName name="Поправочные_коэффициенты_по_письму_Госстроя_от_25.12.90___3___0_1_1">#REF!</definedName>
    <definedName name="Поправочные_коэффициенты_по_письму_Госстроя_от_25.12.90___3___0_1_1_1" localSheetId="4">#REF!</definedName>
    <definedName name="Поправочные_коэффициенты_по_письму_Госстроя_от_25.12.90___3___0_1_1_1" localSheetId="5">#REF!</definedName>
    <definedName name="Поправочные_коэффициенты_по_письму_Госстроя_от_25.12.90___3___0_1_1_1">#REF!</definedName>
    <definedName name="Поправочные_коэффициенты_по_письму_Госстроя_от_25.12.90___3___0_3" localSheetId="4">#REF!</definedName>
    <definedName name="Поправочные_коэффициенты_по_письму_Госстроя_от_25.12.90___3___0_3" localSheetId="5">#REF!</definedName>
    <definedName name="Поправочные_коэффициенты_по_письму_Госстроя_от_25.12.90___3___0_3">#REF!</definedName>
    <definedName name="Поправочные_коэффициенты_по_письму_Госстроя_от_25.12.90___3___0_3_1" localSheetId="4">#REF!</definedName>
    <definedName name="Поправочные_коэффициенты_по_письму_Госстроя_от_25.12.90___3___0_3_1" localSheetId="5">#REF!</definedName>
    <definedName name="Поправочные_коэффициенты_по_письму_Госстроя_от_25.12.90___3___0_3_1">#REF!</definedName>
    <definedName name="Поправочные_коэффициенты_по_письму_Госстроя_от_25.12.90___3___0_5" localSheetId="4">#REF!</definedName>
    <definedName name="Поправочные_коэффициенты_по_письму_Госстроя_от_25.12.90___3___0_5" localSheetId="5">#REF!</definedName>
    <definedName name="Поправочные_коэффициенты_по_письму_Госстроя_от_25.12.90___3___0_5">#REF!</definedName>
    <definedName name="Поправочные_коэффициенты_по_письму_Госстроя_от_25.12.90___3___0_5_1" localSheetId="4">#REF!</definedName>
    <definedName name="Поправочные_коэффициенты_по_письму_Госстроя_от_25.12.90___3___0_5_1" localSheetId="5">#REF!</definedName>
    <definedName name="Поправочные_коэффициенты_по_письму_Госстроя_от_25.12.90___3___0_5_1">#REF!</definedName>
    <definedName name="Поправочные_коэффициенты_по_письму_Госстроя_от_25.12.90___3___10" localSheetId="4">#REF!</definedName>
    <definedName name="Поправочные_коэффициенты_по_письму_Госстроя_от_25.12.90___3___10" localSheetId="5">#REF!</definedName>
    <definedName name="Поправочные_коэффициенты_по_письму_Госстроя_от_25.12.90___3___10">#REF!</definedName>
    <definedName name="Поправочные_коэффициенты_по_письму_Госстроя_от_25.12.90___3___2" localSheetId="4">#REF!</definedName>
    <definedName name="Поправочные_коэффициенты_по_письму_Госстроя_от_25.12.90___3___2" localSheetId="5">#REF!</definedName>
    <definedName name="Поправочные_коэффициенты_по_письму_Госстроя_от_25.12.90___3___2">#REF!</definedName>
    <definedName name="Поправочные_коэффициенты_по_письму_Госстроя_от_25.12.90___3___2_1" localSheetId="4">#REF!</definedName>
    <definedName name="Поправочные_коэффициенты_по_письму_Госстроя_от_25.12.90___3___2_1" localSheetId="5">#REF!</definedName>
    <definedName name="Поправочные_коэффициенты_по_письму_Госстроя_от_25.12.90___3___2_1">#REF!</definedName>
    <definedName name="Поправочные_коэффициенты_по_письму_Госстроя_от_25.12.90___3___3" localSheetId="4">#REF!</definedName>
    <definedName name="Поправочные_коэффициенты_по_письму_Госстроя_от_25.12.90___3___3" localSheetId="5">#REF!</definedName>
    <definedName name="Поправочные_коэффициенты_по_письму_Госстроя_от_25.12.90___3___3">#REF!</definedName>
    <definedName name="Поправочные_коэффициенты_по_письму_Госстроя_от_25.12.90___3___3_1" localSheetId="4">#REF!</definedName>
    <definedName name="Поправочные_коэффициенты_по_письму_Госстроя_от_25.12.90___3___3_1" localSheetId="5">#REF!</definedName>
    <definedName name="Поправочные_коэффициенты_по_письму_Госстроя_от_25.12.90___3___3_1">#REF!</definedName>
    <definedName name="Поправочные_коэффициенты_по_письму_Госстроя_от_25.12.90___3___4" localSheetId="4">#REF!</definedName>
    <definedName name="Поправочные_коэффициенты_по_письму_Госстроя_от_25.12.90___3___4" localSheetId="5">#REF!</definedName>
    <definedName name="Поправочные_коэффициенты_по_письму_Госстроя_от_25.12.90___3___4">#REF!</definedName>
    <definedName name="Поправочные_коэффициенты_по_письму_Госстроя_от_25.12.90___3___5" localSheetId="4">#REF!</definedName>
    <definedName name="Поправочные_коэффициенты_по_письму_Госстроя_от_25.12.90___3___5" localSheetId="5">#REF!</definedName>
    <definedName name="Поправочные_коэффициенты_по_письму_Госстроя_от_25.12.90___3___5">#REF!</definedName>
    <definedName name="Поправочные_коэффициенты_по_письму_Госстроя_от_25.12.90___3___5_1" localSheetId="4">#REF!</definedName>
    <definedName name="Поправочные_коэффициенты_по_письму_Госстроя_от_25.12.90___3___5_1" localSheetId="5">#REF!</definedName>
    <definedName name="Поправочные_коэффициенты_по_письму_Госстроя_от_25.12.90___3___5_1">#REF!</definedName>
    <definedName name="Поправочные_коэффициенты_по_письму_Госстроя_от_25.12.90___3___6" localSheetId="4">#REF!</definedName>
    <definedName name="Поправочные_коэффициенты_по_письму_Госстроя_от_25.12.90___3___6" localSheetId="5">#REF!</definedName>
    <definedName name="Поправочные_коэффициенты_по_письму_Госстроя_от_25.12.90___3___6">#REF!</definedName>
    <definedName name="Поправочные_коэффициенты_по_письму_Госстроя_от_25.12.90___3___8" localSheetId="4">#REF!</definedName>
    <definedName name="Поправочные_коэффициенты_по_письму_Госстроя_от_25.12.90___3___8" localSheetId="5">#REF!</definedName>
    <definedName name="Поправочные_коэффициенты_по_письму_Госстроя_от_25.12.90___3___8">#REF!</definedName>
    <definedName name="Поправочные_коэффициенты_по_письму_Госстроя_от_25.12.90___3_1" localSheetId="4">#REF!</definedName>
    <definedName name="Поправочные_коэффициенты_по_письму_Госстроя_от_25.12.90___3_1" localSheetId="5">#REF!</definedName>
    <definedName name="Поправочные_коэффициенты_по_письму_Госстроя_от_25.12.90___3_1">#REF!</definedName>
    <definedName name="Поправочные_коэффициенты_по_письму_Госстроя_от_25.12.90___3_1_1" localSheetId="4">#REF!</definedName>
    <definedName name="Поправочные_коэффициенты_по_письму_Госстроя_от_25.12.90___3_1_1" localSheetId="5">#REF!</definedName>
    <definedName name="Поправочные_коэффициенты_по_письму_Госстроя_от_25.12.90___3_1_1">#REF!</definedName>
    <definedName name="Поправочные_коэффициенты_по_письму_Госстроя_от_25.12.90___3_1_1_1" localSheetId="4">#REF!</definedName>
    <definedName name="Поправочные_коэффициенты_по_письму_Госстроя_от_25.12.90___3_1_1_1" localSheetId="5">#REF!</definedName>
    <definedName name="Поправочные_коэффициенты_по_письму_Госстроя_от_25.12.90___3_1_1_1">#REF!</definedName>
    <definedName name="Поправочные_коэффициенты_по_письму_Госстроя_от_25.12.90___3_3">NA()</definedName>
    <definedName name="Поправочные_коэффициенты_по_письму_Госстроя_от_25.12.90___3_5" localSheetId="4">#REF!</definedName>
    <definedName name="Поправочные_коэффициенты_по_письму_Госстроя_от_25.12.90___3_5" localSheetId="0">#REF!</definedName>
    <definedName name="Поправочные_коэффициенты_по_письму_Госстроя_от_25.12.90___3_5" localSheetId="5">#REF!</definedName>
    <definedName name="Поправочные_коэффициенты_по_письму_Госстроя_от_25.12.90___3_5">#REF!</definedName>
    <definedName name="Поправочные_коэффициенты_по_письму_Госстроя_от_25.12.90___3_5_1" localSheetId="4">#REF!</definedName>
    <definedName name="Поправочные_коэффициенты_по_письму_Госстроя_от_25.12.90___3_5_1" localSheetId="0">#REF!</definedName>
    <definedName name="Поправочные_коэффициенты_по_письму_Госстроя_от_25.12.90___3_5_1" localSheetId="5">#REF!</definedName>
    <definedName name="Поправочные_коэффициенты_по_письму_Госстроя_от_25.12.90___3_5_1">#REF!</definedName>
    <definedName name="Поправочные_коэффициенты_по_письму_Госстроя_от_25.12.90___4" localSheetId="4">#REF!</definedName>
    <definedName name="Поправочные_коэффициенты_по_письму_Госстроя_от_25.12.90___4" localSheetId="0">#REF!</definedName>
    <definedName name="Поправочные_коэффициенты_по_письму_Госстроя_от_25.12.90___4" localSheetId="5">#REF!</definedName>
    <definedName name="Поправочные_коэффициенты_по_письму_Госстроя_от_25.12.90___4">#REF!</definedName>
    <definedName name="Поправочные_коэффициенты_по_письму_Госстроя_от_25.12.90___4___0">NA()</definedName>
    <definedName name="Поправочные_коэффициенты_по_письму_Госстроя_от_25.12.90___4___0___0" localSheetId="4">#REF!</definedName>
    <definedName name="Поправочные_коэффициенты_по_письму_Госстроя_от_25.12.90___4___0___0" localSheetId="0">#REF!</definedName>
    <definedName name="Поправочные_коэффициенты_по_письму_Госстроя_от_25.12.90___4___0___0" localSheetId="5">#REF!</definedName>
    <definedName name="Поправочные_коэффициенты_по_письму_Госстроя_от_25.12.90___4___0___0">#REF!</definedName>
    <definedName name="Поправочные_коэффициенты_по_письму_Госстроя_от_25.12.90___4___0___0___0" localSheetId="4">#REF!</definedName>
    <definedName name="Поправочные_коэффициенты_по_письму_Госстроя_от_25.12.90___4___0___0___0" localSheetId="0">#REF!</definedName>
    <definedName name="Поправочные_коэффициенты_по_письму_Госстроя_от_25.12.90___4___0___0___0" localSheetId="5">#REF!</definedName>
    <definedName name="Поправочные_коэффициенты_по_письму_Госстроя_от_25.12.90___4___0___0___0">#REF!</definedName>
    <definedName name="Поправочные_коэффициенты_по_письму_Госстроя_от_25.12.90___4___0___0___0___0" localSheetId="4">#REF!</definedName>
    <definedName name="Поправочные_коэффициенты_по_письму_Госстроя_от_25.12.90___4___0___0___0___0" localSheetId="0">#REF!</definedName>
    <definedName name="Поправочные_коэффициенты_по_письму_Госстроя_от_25.12.90___4___0___0___0___0" localSheetId="5">#REF!</definedName>
    <definedName name="Поправочные_коэффициенты_по_письму_Госстроя_от_25.12.90___4___0___0___0___0">#REF!</definedName>
    <definedName name="Поправочные_коэффициенты_по_письму_Госстроя_от_25.12.90___4___0___0___0___0_1" localSheetId="4">#REF!</definedName>
    <definedName name="Поправочные_коэффициенты_по_письму_Госстроя_от_25.12.90___4___0___0___0___0_1" localSheetId="5">#REF!</definedName>
    <definedName name="Поправочные_коэффициенты_по_письму_Госстроя_от_25.12.90___4___0___0___0___0_1">#REF!</definedName>
    <definedName name="Поправочные_коэффициенты_по_письму_Госстроя_от_25.12.90___4___0___0___0_1" localSheetId="4">#REF!</definedName>
    <definedName name="Поправочные_коэффициенты_по_письму_Госстроя_от_25.12.90___4___0___0___0_1" localSheetId="5">#REF!</definedName>
    <definedName name="Поправочные_коэффициенты_по_письму_Госстроя_от_25.12.90___4___0___0___0_1">#REF!</definedName>
    <definedName name="Поправочные_коэффициенты_по_письму_Госстроя_от_25.12.90___4___0___0___1" localSheetId="4">#REF!</definedName>
    <definedName name="Поправочные_коэффициенты_по_письму_Госстроя_от_25.12.90___4___0___0___1" localSheetId="5">#REF!</definedName>
    <definedName name="Поправочные_коэффициенты_по_письму_Госстроя_от_25.12.90___4___0___0___1">#REF!</definedName>
    <definedName name="Поправочные_коэффициенты_по_письму_Госстроя_от_25.12.90___4___0___0___1_1" localSheetId="4">#REF!</definedName>
    <definedName name="Поправочные_коэффициенты_по_письму_Госстроя_от_25.12.90___4___0___0___1_1" localSheetId="5">#REF!</definedName>
    <definedName name="Поправочные_коэффициенты_по_письму_Госстроя_от_25.12.90___4___0___0___1_1">#REF!</definedName>
    <definedName name="Поправочные_коэффициенты_по_письму_Госстроя_от_25.12.90___4___0___0___5" localSheetId="4">#REF!</definedName>
    <definedName name="Поправочные_коэффициенты_по_письму_Госстроя_от_25.12.90___4___0___0___5" localSheetId="5">#REF!</definedName>
    <definedName name="Поправочные_коэффициенты_по_письму_Госстроя_от_25.12.90___4___0___0___5">#REF!</definedName>
    <definedName name="Поправочные_коэффициенты_по_письму_Госстроя_от_25.12.90___4___0___0___5_1" localSheetId="4">#REF!</definedName>
    <definedName name="Поправочные_коэффициенты_по_письму_Госстроя_от_25.12.90___4___0___0___5_1" localSheetId="5">#REF!</definedName>
    <definedName name="Поправочные_коэффициенты_по_письму_Госстроя_от_25.12.90___4___0___0___5_1">#REF!</definedName>
    <definedName name="Поправочные_коэффициенты_по_письму_Госстроя_от_25.12.90___4___0___0_1" localSheetId="4">#REF!</definedName>
    <definedName name="Поправочные_коэффициенты_по_письму_Госстроя_от_25.12.90___4___0___0_1" localSheetId="5">#REF!</definedName>
    <definedName name="Поправочные_коэффициенты_по_письму_Госстроя_от_25.12.90___4___0___0_1">#REF!</definedName>
    <definedName name="Поправочные_коэффициенты_по_письму_Госстроя_от_25.12.90___4___0___0_1_1" localSheetId="4">#REF!</definedName>
    <definedName name="Поправочные_коэффициенты_по_письму_Госстроя_от_25.12.90___4___0___0_1_1" localSheetId="5">#REF!</definedName>
    <definedName name="Поправочные_коэффициенты_по_письму_Госстроя_от_25.12.90___4___0___0_1_1">#REF!</definedName>
    <definedName name="Поправочные_коэффициенты_по_письму_Госстроя_от_25.12.90___4___0___0_1_1_1" localSheetId="4">#REF!</definedName>
    <definedName name="Поправочные_коэффициенты_по_письму_Госстроя_от_25.12.90___4___0___0_1_1_1" localSheetId="5">#REF!</definedName>
    <definedName name="Поправочные_коэффициенты_по_письму_Госстроя_от_25.12.90___4___0___0_1_1_1">#REF!</definedName>
    <definedName name="Поправочные_коэффициенты_по_письму_Госстроя_от_25.12.90___4___0___0_5" localSheetId="4">#REF!</definedName>
    <definedName name="Поправочные_коэффициенты_по_письму_Госстроя_от_25.12.90___4___0___0_5" localSheetId="5">#REF!</definedName>
    <definedName name="Поправочные_коэффициенты_по_письму_Госстроя_от_25.12.90___4___0___0_5">#REF!</definedName>
    <definedName name="Поправочные_коэффициенты_по_письму_Госстроя_от_25.12.90___4___0___0_5_1" localSheetId="4">#REF!</definedName>
    <definedName name="Поправочные_коэффициенты_по_письму_Госстроя_от_25.12.90___4___0___0_5_1" localSheetId="5">#REF!</definedName>
    <definedName name="Поправочные_коэффициенты_по_письму_Госстроя_от_25.12.90___4___0___0_5_1">#REF!</definedName>
    <definedName name="Поправочные_коэффициенты_по_письму_Госстроя_от_25.12.90___4___0___1" localSheetId="4">#REF!</definedName>
    <definedName name="Поправочные_коэффициенты_по_письму_Госстроя_от_25.12.90___4___0___1" localSheetId="5">#REF!</definedName>
    <definedName name="Поправочные_коэффициенты_по_письму_Госстроя_от_25.12.90___4___0___1">#REF!</definedName>
    <definedName name="Поправочные_коэффициенты_по_письму_Госстроя_от_25.12.90___4___0___1_1" localSheetId="4">#REF!</definedName>
    <definedName name="Поправочные_коэффициенты_по_письму_Госстроя_от_25.12.90___4___0___1_1" localSheetId="5">#REF!</definedName>
    <definedName name="Поправочные_коэффициенты_по_письму_Госстроя_от_25.12.90___4___0___1_1">#REF!</definedName>
    <definedName name="Поправочные_коэффициенты_по_письму_Госстроя_от_25.12.90___4___0___2" localSheetId="4">#REF!</definedName>
    <definedName name="Поправочные_коэффициенты_по_письму_Госстроя_от_25.12.90___4___0___2" localSheetId="5">#REF!</definedName>
    <definedName name="Поправочные_коэффициенты_по_письму_Госстроя_от_25.12.90___4___0___2">#REF!</definedName>
    <definedName name="Поправочные_коэффициенты_по_письму_Госстроя_от_25.12.90___4___0___2_1" localSheetId="4">#REF!</definedName>
    <definedName name="Поправочные_коэффициенты_по_письму_Госстроя_от_25.12.90___4___0___2_1" localSheetId="5">#REF!</definedName>
    <definedName name="Поправочные_коэффициенты_по_письму_Госстроя_от_25.12.90___4___0___2_1">#REF!</definedName>
    <definedName name="Поправочные_коэффициенты_по_письму_Госстроя_от_25.12.90___4___0___4" localSheetId="4">#REF!</definedName>
    <definedName name="Поправочные_коэффициенты_по_письму_Госстроя_от_25.12.90___4___0___4" localSheetId="5">#REF!</definedName>
    <definedName name="Поправочные_коэффициенты_по_письму_Госстроя_от_25.12.90___4___0___4">#REF!</definedName>
    <definedName name="Поправочные_коэффициенты_по_письму_Госстроя_от_25.12.90___4___0___4_1" localSheetId="4">#REF!</definedName>
    <definedName name="Поправочные_коэффициенты_по_письму_Госстроя_от_25.12.90___4___0___4_1" localSheetId="5">#REF!</definedName>
    <definedName name="Поправочные_коэффициенты_по_письму_Госстроя_от_25.12.90___4___0___4_1">#REF!</definedName>
    <definedName name="Поправочные_коэффициенты_по_письму_Госстроя_от_25.12.90___4___0___5">NA()</definedName>
    <definedName name="Поправочные_коэффициенты_по_письму_Госстроя_от_25.12.90___4___0_1" localSheetId="4">#REF!</definedName>
    <definedName name="Поправочные_коэффициенты_по_письму_Госстроя_от_25.12.90___4___0_1" localSheetId="0">#REF!</definedName>
    <definedName name="Поправочные_коэффициенты_по_письму_Госстроя_от_25.12.90___4___0_1" localSheetId="5">#REF!</definedName>
    <definedName name="Поправочные_коэффициенты_по_письму_Госстроя_от_25.12.90___4___0_1">#REF!</definedName>
    <definedName name="Поправочные_коэффициенты_по_письму_Госстроя_от_25.12.90___4___0_1_1" localSheetId="4">#REF!</definedName>
    <definedName name="Поправочные_коэффициенты_по_письму_Госстроя_от_25.12.90___4___0_1_1" localSheetId="0">#REF!</definedName>
    <definedName name="Поправочные_коэффициенты_по_письму_Госстроя_от_25.12.90___4___0_1_1" localSheetId="5">#REF!</definedName>
    <definedName name="Поправочные_коэффициенты_по_письму_Госстроя_от_25.12.90___4___0_1_1">#REF!</definedName>
    <definedName name="Поправочные_коэффициенты_по_письму_Госстроя_от_25.12.90___4___0_1_1_1" localSheetId="4">#REF!</definedName>
    <definedName name="Поправочные_коэффициенты_по_письму_Госстроя_от_25.12.90___4___0_1_1_1" localSheetId="0">#REF!</definedName>
    <definedName name="Поправочные_коэффициенты_по_письму_Госстроя_от_25.12.90___4___0_1_1_1" localSheetId="5">#REF!</definedName>
    <definedName name="Поправочные_коэффициенты_по_письму_Госстроя_от_25.12.90___4___0_1_1_1">#REF!</definedName>
    <definedName name="Поправочные_коэффициенты_по_письму_Госстроя_от_25.12.90___4___0_3">NA()</definedName>
    <definedName name="Поправочные_коэффициенты_по_письму_Госстроя_от_25.12.90___4___0_5">NA()</definedName>
    <definedName name="Поправочные_коэффициенты_по_письму_Госстроя_от_25.12.90___4___1">NA()</definedName>
    <definedName name="Поправочные_коэффициенты_по_письму_Госстроя_от_25.12.90___4___10" localSheetId="4">#REF!</definedName>
    <definedName name="Поправочные_коэффициенты_по_письму_Госстроя_от_25.12.90___4___10" localSheetId="0">#REF!</definedName>
    <definedName name="Поправочные_коэффициенты_по_письму_Госстроя_от_25.12.90___4___10" localSheetId="5">#REF!</definedName>
    <definedName name="Поправочные_коэффициенты_по_письму_Госстроя_от_25.12.90___4___10">#REF!</definedName>
    <definedName name="Поправочные_коэффициенты_по_письму_Госстроя_от_25.12.90___4___10_1" localSheetId="4">#REF!</definedName>
    <definedName name="Поправочные_коэффициенты_по_письму_Госстроя_от_25.12.90___4___10_1" localSheetId="0">#REF!</definedName>
    <definedName name="Поправочные_коэффициенты_по_письму_Госстроя_от_25.12.90___4___10_1" localSheetId="5">#REF!</definedName>
    <definedName name="Поправочные_коэффициенты_по_письму_Госстроя_от_25.12.90___4___10_1">#REF!</definedName>
    <definedName name="Поправочные_коэффициенты_по_письму_Госстроя_от_25.12.90___4___12" localSheetId="4">#REF!</definedName>
    <definedName name="Поправочные_коэффициенты_по_письму_Госстроя_от_25.12.90___4___12" localSheetId="0">#REF!</definedName>
    <definedName name="Поправочные_коэффициенты_по_письму_Госстроя_от_25.12.90___4___12" localSheetId="5">#REF!</definedName>
    <definedName name="Поправочные_коэффициенты_по_письму_Госстроя_от_25.12.90___4___12">#REF!</definedName>
    <definedName name="Поправочные_коэффициенты_по_письму_Госстроя_от_25.12.90___4___2" localSheetId="4">#REF!</definedName>
    <definedName name="Поправочные_коэффициенты_по_письму_Госстроя_от_25.12.90___4___2" localSheetId="5">#REF!</definedName>
    <definedName name="Поправочные_коэффициенты_по_письму_Госстроя_от_25.12.90___4___2">#REF!</definedName>
    <definedName name="Поправочные_коэффициенты_по_письму_Госстроя_от_25.12.90___4___2_1" localSheetId="4">#REF!</definedName>
    <definedName name="Поправочные_коэффициенты_по_письму_Госстроя_от_25.12.90___4___2_1" localSheetId="5">#REF!</definedName>
    <definedName name="Поправочные_коэффициенты_по_письму_Госстроя_от_25.12.90___4___2_1">#REF!</definedName>
    <definedName name="Поправочные_коэффициенты_по_письму_Госстроя_от_25.12.90___4___3" localSheetId="4">#REF!</definedName>
    <definedName name="Поправочные_коэффициенты_по_письму_Госстроя_от_25.12.90___4___3" localSheetId="5">#REF!</definedName>
    <definedName name="Поправочные_коэффициенты_по_письму_Госстроя_от_25.12.90___4___3">#REF!</definedName>
    <definedName name="Поправочные_коэффициенты_по_письму_Госстроя_от_25.12.90___4___3___0" localSheetId="4">#REF!</definedName>
    <definedName name="Поправочные_коэффициенты_по_письму_Госстроя_от_25.12.90___4___3___0" localSheetId="5">#REF!</definedName>
    <definedName name="Поправочные_коэффициенты_по_письму_Госстроя_от_25.12.90___4___3___0">#REF!</definedName>
    <definedName name="Поправочные_коэффициенты_по_письму_Госстроя_от_25.12.90___4___3___0___0" localSheetId="4">#REF!</definedName>
    <definedName name="Поправочные_коэффициенты_по_письму_Госстроя_от_25.12.90___4___3___0___0" localSheetId="5">#REF!</definedName>
    <definedName name="Поправочные_коэффициенты_по_письму_Госстроя_от_25.12.90___4___3___0___0">#REF!</definedName>
    <definedName name="Поправочные_коэффициенты_по_письму_Госстроя_от_25.12.90___4___3___0___0_1" localSheetId="4">#REF!</definedName>
    <definedName name="Поправочные_коэффициенты_по_письму_Госстроя_от_25.12.90___4___3___0___0_1" localSheetId="5">#REF!</definedName>
    <definedName name="Поправочные_коэффициенты_по_письму_Госстроя_от_25.12.90___4___3___0___0_1">#REF!</definedName>
    <definedName name="Поправочные_коэффициенты_по_письму_Госстроя_от_25.12.90___4___3___0_1" localSheetId="4">#REF!</definedName>
    <definedName name="Поправочные_коэффициенты_по_письму_Госстроя_от_25.12.90___4___3___0_1" localSheetId="5">#REF!</definedName>
    <definedName name="Поправочные_коэффициенты_по_письму_Госстроя_от_25.12.90___4___3___0_1">#REF!</definedName>
    <definedName name="Поправочные_коэффициенты_по_письму_Госстроя_от_25.12.90___4___3___5" localSheetId="4">#REF!</definedName>
    <definedName name="Поправочные_коэффициенты_по_письму_Госстроя_от_25.12.90___4___3___5" localSheetId="5">#REF!</definedName>
    <definedName name="Поправочные_коэффициенты_по_письму_Госстроя_от_25.12.90___4___3___5">#REF!</definedName>
    <definedName name="Поправочные_коэффициенты_по_письму_Госстроя_от_25.12.90___4___3___5_1" localSheetId="4">#REF!</definedName>
    <definedName name="Поправочные_коэффициенты_по_письму_Госстроя_от_25.12.90___4___3___5_1" localSheetId="5">#REF!</definedName>
    <definedName name="Поправочные_коэффициенты_по_письму_Госстроя_от_25.12.90___4___3___5_1">#REF!</definedName>
    <definedName name="Поправочные_коэффициенты_по_письму_Госстроя_от_25.12.90___4___3_1" localSheetId="4">#REF!</definedName>
    <definedName name="Поправочные_коэффициенты_по_письму_Госстроя_от_25.12.90___4___3_1" localSheetId="5">#REF!</definedName>
    <definedName name="Поправочные_коэффициенты_по_письму_Госстроя_от_25.12.90___4___3_1">#REF!</definedName>
    <definedName name="Поправочные_коэффициенты_по_письму_Госстроя_от_25.12.90___4___3_1_1" localSheetId="4">#REF!</definedName>
    <definedName name="Поправочные_коэффициенты_по_письму_Госстроя_от_25.12.90___4___3_1_1" localSheetId="5">#REF!</definedName>
    <definedName name="Поправочные_коэффициенты_по_письму_Госстроя_от_25.12.90___4___3_1_1">#REF!</definedName>
    <definedName name="Поправочные_коэффициенты_по_письму_Госстроя_от_25.12.90___4___3_1_1_1" localSheetId="4">#REF!</definedName>
    <definedName name="Поправочные_коэффициенты_по_письму_Госстроя_от_25.12.90___4___3_1_1_1" localSheetId="5">#REF!</definedName>
    <definedName name="Поправочные_коэффициенты_по_письму_Госстроя_от_25.12.90___4___3_1_1_1">#REF!</definedName>
    <definedName name="Поправочные_коэффициенты_по_письму_Госстроя_от_25.12.90___4___3_5" localSheetId="4">#REF!</definedName>
    <definedName name="Поправочные_коэффициенты_по_письму_Госстроя_от_25.12.90___4___3_5" localSheetId="5">#REF!</definedName>
    <definedName name="Поправочные_коэффициенты_по_письму_Госстроя_от_25.12.90___4___3_5">#REF!</definedName>
    <definedName name="Поправочные_коэффициенты_по_письму_Госстроя_от_25.12.90___4___3_5_1" localSheetId="4">#REF!</definedName>
    <definedName name="Поправочные_коэффициенты_по_письму_Госстроя_от_25.12.90___4___3_5_1" localSheetId="5">#REF!</definedName>
    <definedName name="Поправочные_коэффициенты_по_письму_Госстроя_от_25.12.90___4___3_5_1">#REF!</definedName>
    <definedName name="Поправочные_коэффициенты_по_письму_Госстроя_от_25.12.90___4___4" localSheetId="4">#REF!</definedName>
    <definedName name="Поправочные_коэффициенты_по_письму_Госстроя_от_25.12.90___4___4" localSheetId="5">#REF!</definedName>
    <definedName name="Поправочные_коэффициенты_по_письму_Госстроя_от_25.12.90___4___4">#REF!</definedName>
    <definedName name="Поправочные_коэффициенты_по_письму_Госстроя_от_25.12.90___4___4_1" localSheetId="4">#REF!</definedName>
    <definedName name="Поправочные_коэффициенты_по_письму_Госстроя_от_25.12.90___4___4_1" localSheetId="5">#REF!</definedName>
    <definedName name="Поправочные_коэффициенты_по_письму_Госстроя_от_25.12.90___4___4_1">#REF!</definedName>
    <definedName name="Поправочные_коэффициенты_по_письму_Госстроя_от_25.12.90___4___5" localSheetId="4">#REF!</definedName>
    <definedName name="Поправочные_коэффициенты_по_письму_Госстроя_от_25.12.90___4___5" localSheetId="5">#REF!</definedName>
    <definedName name="Поправочные_коэффициенты_по_письму_Госстроя_от_25.12.90___4___5">#REF!</definedName>
    <definedName name="Поправочные_коэффициенты_по_письму_Госстроя_от_25.12.90___4___5_1" localSheetId="4">#REF!</definedName>
    <definedName name="Поправочные_коэффициенты_по_письму_Госстроя_от_25.12.90___4___5_1" localSheetId="5">#REF!</definedName>
    <definedName name="Поправочные_коэффициенты_по_письму_Госстроя_от_25.12.90___4___5_1">#REF!</definedName>
    <definedName name="Поправочные_коэффициенты_по_письму_Госстроя_от_25.12.90___4___6" localSheetId="4">#REF!</definedName>
    <definedName name="Поправочные_коэффициенты_по_письму_Госстроя_от_25.12.90___4___6" localSheetId="5">#REF!</definedName>
    <definedName name="Поправочные_коэффициенты_по_письму_Госстроя_от_25.12.90___4___6">#REF!</definedName>
    <definedName name="Поправочные_коэффициенты_по_письму_Госстроя_от_25.12.90___4___6_1" localSheetId="4">#REF!</definedName>
    <definedName name="Поправочные_коэффициенты_по_письму_Госстроя_от_25.12.90___4___6_1" localSheetId="5">#REF!</definedName>
    <definedName name="Поправочные_коэффициенты_по_письму_Госстроя_от_25.12.90___4___6_1">#REF!</definedName>
    <definedName name="Поправочные_коэффициенты_по_письму_Госстроя_от_25.12.90___4___8" localSheetId="4">#REF!</definedName>
    <definedName name="Поправочные_коэффициенты_по_письму_Госстроя_от_25.12.90___4___8" localSheetId="5">#REF!</definedName>
    <definedName name="Поправочные_коэффициенты_по_письму_Госстроя_от_25.12.90___4___8">#REF!</definedName>
    <definedName name="Поправочные_коэффициенты_по_письму_Госстроя_от_25.12.90___4___8_1" localSheetId="4">#REF!</definedName>
    <definedName name="Поправочные_коэффициенты_по_письму_Госстроя_от_25.12.90___4___8_1" localSheetId="5">#REF!</definedName>
    <definedName name="Поправочные_коэффициенты_по_письму_Госстроя_от_25.12.90___4___8_1">#REF!</definedName>
    <definedName name="Поправочные_коэффициенты_по_письму_Госстроя_от_25.12.90___4_1" localSheetId="4">#REF!</definedName>
    <definedName name="Поправочные_коэффициенты_по_письму_Госстроя_от_25.12.90___4_1" localSheetId="5">#REF!</definedName>
    <definedName name="Поправочные_коэффициенты_по_письму_Госстроя_от_25.12.90___4_1">#REF!</definedName>
    <definedName name="Поправочные_коэффициенты_по_письму_Госстроя_от_25.12.90___4_1_1">NA()</definedName>
    <definedName name="Поправочные_коэффициенты_по_письму_Госстроя_от_25.12.90___4_3" localSheetId="4">#REF!</definedName>
    <definedName name="Поправочные_коэффициенты_по_письму_Госстроя_от_25.12.90___4_3" localSheetId="0">#REF!</definedName>
    <definedName name="Поправочные_коэффициенты_по_письму_Госстроя_от_25.12.90___4_3" localSheetId="5">#REF!</definedName>
    <definedName name="Поправочные_коэффициенты_по_письму_Госстроя_от_25.12.90___4_3">#REF!</definedName>
    <definedName name="Поправочные_коэффициенты_по_письму_Госстроя_от_25.12.90___4_3_1" localSheetId="4">#REF!</definedName>
    <definedName name="Поправочные_коэффициенты_по_письму_Госстроя_от_25.12.90___4_3_1" localSheetId="0">#REF!</definedName>
    <definedName name="Поправочные_коэффициенты_по_письму_Госстроя_от_25.12.90___4_3_1" localSheetId="5">#REF!</definedName>
    <definedName name="Поправочные_коэффициенты_по_письму_Госстроя_от_25.12.90___4_3_1">#REF!</definedName>
    <definedName name="Поправочные_коэффициенты_по_письму_Госстроя_от_25.12.90___4_5" localSheetId="4">#REF!</definedName>
    <definedName name="Поправочные_коэффициенты_по_письму_Госстроя_от_25.12.90___4_5" localSheetId="0">#REF!</definedName>
    <definedName name="Поправочные_коэффициенты_по_письму_Госстроя_от_25.12.90___4_5" localSheetId="5">#REF!</definedName>
    <definedName name="Поправочные_коэффициенты_по_письму_Госстроя_от_25.12.90___4_5">#REF!</definedName>
    <definedName name="Поправочные_коэффициенты_по_письму_Госстроя_от_25.12.90___4_5_1" localSheetId="4">#REF!</definedName>
    <definedName name="Поправочные_коэффициенты_по_письму_Госстроя_от_25.12.90___4_5_1" localSheetId="5">#REF!</definedName>
    <definedName name="Поправочные_коэффициенты_по_письму_Госстроя_от_25.12.90___4_5_1">#REF!</definedName>
    <definedName name="Поправочные_коэффициенты_по_письму_Госстроя_от_25.12.90___5">NA()</definedName>
    <definedName name="Поправочные_коэффициенты_по_письму_Госстроя_от_25.12.90___5___0" localSheetId="4">#REF!</definedName>
    <definedName name="Поправочные_коэффициенты_по_письму_Госстроя_от_25.12.90___5___0" localSheetId="0">#REF!</definedName>
    <definedName name="Поправочные_коэффициенты_по_письму_Госстроя_от_25.12.90___5___0" localSheetId="5">#REF!</definedName>
    <definedName name="Поправочные_коэффициенты_по_письму_Госстроя_от_25.12.90___5___0">#REF!</definedName>
    <definedName name="Поправочные_коэффициенты_по_письму_Госстроя_от_25.12.90___5___0___0" localSheetId="4">#REF!</definedName>
    <definedName name="Поправочные_коэффициенты_по_письму_Госстроя_от_25.12.90___5___0___0" localSheetId="0">#REF!</definedName>
    <definedName name="Поправочные_коэффициенты_по_письму_Госстроя_от_25.12.90___5___0___0" localSheetId="5">#REF!</definedName>
    <definedName name="Поправочные_коэффициенты_по_письму_Госстроя_от_25.12.90___5___0___0">#REF!</definedName>
    <definedName name="Поправочные_коэффициенты_по_письму_Госстроя_от_25.12.90___5___0___0___0" localSheetId="4">#REF!</definedName>
    <definedName name="Поправочные_коэффициенты_по_письму_Госстроя_от_25.12.90___5___0___0___0" localSheetId="0">#REF!</definedName>
    <definedName name="Поправочные_коэффициенты_по_письму_Госстроя_от_25.12.90___5___0___0___0" localSheetId="5">#REF!</definedName>
    <definedName name="Поправочные_коэффициенты_по_письму_Госстроя_от_25.12.90___5___0___0___0">#REF!</definedName>
    <definedName name="Поправочные_коэффициенты_по_письму_Госстроя_от_25.12.90___5___0___0___0___0" localSheetId="4">#REF!</definedName>
    <definedName name="Поправочные_коэффициенты_по_письму_Госстроя_от_25.12.90___5___0___0___0___0" localSheetId="5">#REF!</definedName>
    <definedName name="Поправочные_коэффициенты_по_письму_Госстроя_от_25.12.90___5___0___0___0___0">#REF!</definedName>
    <definedName name="Поправочные_коэффициенты_по_письму_Госстроя_от_25.12.90___5___0___0___0___0_1" localSheetId="4">#REF!</definedName>
    <definedName name="Поправочные_коэффициенты_по_письму_Госстроя_от_25.12.90___5___0___0___0___0_1" localSheetId="5">#REF!</definedName>
    <definedName name="Поправочные_коэффициенты_по_письму_Госстроя_от_25.12.90___5___0___0___0___0_1">#REF!</definedName>
    <definedName name="Поправочные_коэффициенты_по_письму_Госстроя_от_25.12.90___5___0___0___0_1" localSheetId="4">#REF!</definedName>
    <definedName name="Поправочные_коэффициенты_по_письму_Госстроя_от_25.12.90___5___0___0___0_1" localSheetId="5">#REF!</definedName>
    <definedName name="Поправочные_коэффициенты_по_письму_Госстроя_от_25.12.90___5___0___0___0_1">#REF!</definedName>
    <definedName name="Поправочные_коэффициенты_по_письму_Госстроя_от_25.12.90___5___0___0_1" localSheetId="4">#REF!</definedName>
    <definedName name="Поправочные_коэффициенты_по_письму_Госстроя_от_25.12.90___5___0___0_1" localSheetId="5">#REF!</definedName>
    <definedName name="Поправочные_коэффициенты_по_письму_Госстроя_от_25.12.90___5___0___0_1">#REF!</definedName>
    <definedName name="Поправочные_коэффициенты_по_письму_Госстроя_от_25.12.90___5___0___1" localSheetId="4">#REF!</definedName>
    <definedName name="Поправочные_коэффициенты_по_письму_Госстроя_от_25.12.90___5___0___1" localSheetId="5">#REF!</definedName>
    <definedName name="Поправочные_коэффициенты_по_письму_Госстроя_от_25.12.90___5___0___1">#REF!</definedName>
    <definedName name="Поправочные_коэффициенты_по_письму_Госстроя_от_25.12.90___5___0___1_1" localSheetId="4">#REF!</definedName>
    <definedName name="Поправочные_коэффициенты_по_письму_Госстроя_от_25.12.90___5___0___1_1" localSheetId="5">#REF!</definedName>
    <definedName name="Поправочные_коэффициенты_по_письму_Госстроя_от_25.12.90___5___0___1_1">#REF!</definedName>
    <definedName name="Поправочные_коэффициенты_по_письму_Госстроя_от_25.12.90___5___0___5" localSheetId="4">#REF!</definedName>
    <definedName name="Поправочные_коэффициенты_по_письму_Госстроя_от_25.12.90___5___0___5" localSheetId="5">#REF!</definedName>
    <definedName name="Поправочные_коэффициенты_по_письму_Госстроя_от_25.12.90___5___0___5">#REF!</definedName>
    <definedName name="Поправочные_коэффициенты_по_письму_Госстроя_от_25.12.90___5___0___5_1" localSheetId="4">#REF!</definedName>
    <definedName name="Поправочные_коэффициенты_по_письму_Госстроя_от_25.12.90___5___0___5_1" localSheetId="5">#REF!</definedName>
    <definedName name="Поправочные_коэффициенты_по_письму_Госстроя_от_25.12.90___5___0___5_1">#REF!</definedName>
    <definedName name="Поправочные_коэффициенты_по_письму_Госстроя_от_25.12.90___5___0_1" localSheetId="4">#REF!</definedName>
    <definedName name="Поправочные_коэффициенты_по_письму_Госстроя_от_25.12.90___5___0_1" localSheetId="5">#REF!</definedName>
    <definedName name="Поправочные_коэффициенты_по_письму_Госстроя_от_25.12.90___5___0_1">#REF!</definedName>
    <definedName name="Поправочные_коэффициенты_по_письму_Госстроя_от_25.12.90___5___0_1_1" localSheetId="4">#REF!</definedName>
    <definedName name="Поправочные_коэффициенты_по_письму_Госстроя_от_25.12.90___5___0_1_1" localSheetId="5">#REF!</definedName>
    <definedName name="Поправочные_коэффициенты_по_письму_Госстроя_от_25.12.90___5___0_1_1">#REF!</definedName>
    <definedName name="Поправочные_коэффициенты_по_письму_Госстроя_от_25.12.90___5___0_1_1_1" localSheetId="4">#REF!</definedName>
    <definedName name="Поправочные_коэффициенты_по_письму_Госстроя_от_25.12.90___5___0_1_1_1" localSheetId="5">#REF!</definedName>
    <definedName name="Поправочные_коэффициенты_по_письму_Госстроя_от_25.12.90___5___0_1_1_1">#REF!</definedName>
    <definedName name="Поправочные_коэффициенты_по_письму_Госстроя_от_25.12.90___5___0_3" localSheetId="4">#REF!</definedName>
    <definedName name="Поправочные_коэффициенты_по_письму_Госстроя_от_25.12.90___5___0_3" localSheetId="5">#REF!</definedName>
    <definedName name="Поправочные_коэффициенты_по_письму_Госстроя_от_25.12.90___5___0_3">#REF!</definedName>
    <definedName name="Поправочные_коэффициенты_по_письму_Госстроя_от_25.12.90___5___0_3_1" localSheetId="4">#REF!</definedName>
    <definedName name="Поправочные_коэффициенты_по_письму_Госстроя_от_25.12.90___5___0_3_1" localSheetId="5">#REF!</definedName>
    <definedName name="Поправочные_коэффициенты_по_письму_Госстроя_от_25.12.90___5___0_3_1">#REF!</definedName>
    <definedName name="Поправочные_коэффициенты_по_письму_Госстроя_от_25.12.90___5___0_5" localSheetId="4">#REF!</definedName>
    <definedName name="Поправочные_коэффициенты_по_письму_Госстроя_от_25.12.90___5___0_5" localSheetId="5">#REF!</definedName>
    <definedName name="Поправочные_коэффициенты_по_письму_Госстроя_от_25.12.90___5___0_5">#REF!</definedName>
    <definedName name="Поправочные_коэффициенты_по_письму_Госстроя_от_25.12.90___5___0_5_1" localSheetId="4">#REF!</definedName>
    <definedName name="Поправочные_коэффициенты_по_письму_Госстроя_от_25.12.90___5___0_5_1" localSheetId="5">#REF!</definedName>
    <definedName name="Поправочные_коэффициенты_по_письму_Госстроя_от_25.12.90___5___0_5_1">#REF!</definedName>
    <definedName name="Поправочные_коэффициенты_по_письму_Госстроя_от_25.12.90___5___1" localSheetId="4">#REF!</definedName>
    <definedName name="Поправочные_коэффициенты_по_письму_Госстроя_от_25.12.90___5___1" localSheetId="5">#REF!</definedName>
    <definedName name="Поправочные_коэффициенты_по_письму_Госстроя_от_25.12.90___5___1">#REF!</definedName>
    <definedName name="Поправочные_коэффициенты_по_письму_Госстроя_от_25.12.90___5___1_1" localSheetId="4">#REF!</definedName>
    <definedName name="Поправочные_коэффициенты_по_письму_Госстроя_от_25.12.90___5___1_1" localSheetId="5">#REF!</definedName>
    <definedName name="Поправочные_коэффициенты_по_письму_Госстроя_от_25.12.90___5___1_1">#REF!</definedName>
    <definedName name="Поправочные_коэффициенты_по_письму_Госстроя_от_25.12.90___5___3">NA()</definedName>
    <definedName name="Поправочные_коэффициенты_по_письму_Госстроя_от_25.12.90___5___5">NA()</definedName>
    <definedName name="Поправочные_коэффициенты_по_письму_Госстроя_от_25.12.90___5_1" localSheetId="4">#REF!</definedName>
    <definedName name="Поправочные_коэффициенты_по_письму_Госстроя_от_25.12.90___5_1" localSheetId="0">#REF!</definedName>
    <definedName name="Поправочные_коэффициенты_по_письму_Госстроя_от_25.12.90___5_1" localSheetId="5">#REF!</definedName>
    <definedName name="Поправочные_коэффициенты_по_письму_Госстроя_от_25.12.90___5_1">#REF!</definedName>
    <definedName name="Поправочные_коэффициенты_по_письму_Госстроя_от_25.12.90___5_1_1" localSheetId="4">#REF!</definedName>
    <definedName name="Поправочные_коэффициенты_по_письму_Госстроя_от_25.12.90___5_1_1" localSheetId="0">#REF!</definedName>
    <definedName name="Поправочные_коэффициенты_по_письму_Госстроя_от_25.12.90___5_1_1" localSheetId="5">#REF!</definedName>
    <definedName name="Поправочные_коэффициенты_по_письму_Госстроя_от_25.12.90___5_1_1">#REF!</definedName>
    <definedName name="Поправочные_коэффициенты_по_письму_Госстроя_от_25.12.90___5_1_1_1" localSheetId="4">#REF!</definedName>
    <definedName name="Поправочные_коэффициенты_по_письму_Госстроя_от_25.12.90___5_1_1_1" localSheetId="0">#REF!</definedName>
    <definedName name="Поправочные_коэффициенты_по_письму_Госстроя_от_25.12.90___5_1_1_1" localSheetId="5">#REF!</definedName>
    <definedName name="Поправочные_коэффициенты_по_письму_Госстроя_от_25.12.90___5_1_1_1">#REF!</definedName>
    <definedName name="Поправочные_коэффициенты_по_письму_Госстроя_от_25.12.90___5_3">NA()</definedName>
    <definedName name="Поправочные_коэффициенты_по_письму_Госстроя_от_25.12.90___5_5">NA()</definedName>
    <definedName name="Поправочные_коэффициенты_по_письму_Госстроя_от_25.12.90___6">NA()</definedName>
    <definedName name="Поправочные_коэффициенты_по_письму_Госстроя_от_25.12.90___6___0" localSheetId="4">#REF!</definedName>
    <definedName name="Поправочные_коэффициенты_по_письму_Госстроя_от_25.12.90___6___0" localSheetId="0">#REF!</definedName>
    <definedName name="Поправочные_коэффициенты_по_письму_Госстроя_от_25.12.90___6___0" localSheetId="5">#REF!</definedName>
    <definedName name="Поправочные_коэффициенты_по_письму_Госстроя_от_25.12.90___6___0">#REF!</definedName>
    <definedName name="Поправочные_коэффициенты_по_письму_Госстроя_от_25.12.90___6___0___0" localSheetId="4">#REF!</definedName>
    <definedName name="Поправочные_коэффициенты_по_письму_Госстроя_от_25.12.90___6___0___0" localSheetId="0">#REF!</definedName>
    <definedName name="Поправочные_коэффициенты_по_письму_Госстроя_от_25.12.90___6___0___0" localSheetId="5">#REF!</definedName>
    <definedName name="Поправочные_коэффициенты_по_письму_Госстроя_от_25.12.90___6___0___0">#REF!</definedName>
    <definedName name="Поправочные_коэффициенты_по_письму_Госстроя_от_25.12.90___6___0___0___0" localSheetId="4">#REF!</definedName>
    <definedName name="Поправочные_коэффициенты_по_письму_Госстроя_от_25.12.90___6___0___0___0" localSheetId="0">#REF!</definedName>
    <definedName name="Поправочные_коэффициенты_по_письму_Госстроя_от_25.12.90___6___0___0___0" localSheetId="5">#REF!</definedName>
    <definedName name="Поправочные_коэффициенты_по_письму_Госстроя_от_25.12.90___6___0___0___0">#REF!</definedName>
    <definedName name="Поправочные_коэффициенты_по_письму_Госстроя_от_25.12.90___6___0___0___0___0" localSheetId="4">#REF!</definedName>
    <definedName name="Поправочные_коэффициенты_по_письму_Госстроя_от_25.12.90___6___0___0___0___0" localSheetId="5">#REF!</definedName>
    <definedName name="Поправочные_коэффициенты_по_письму_Госстроя_от_25.12.90___6___0___0___0___0">#REF!</definedName>
    <definedName name="Поправочные_коэффициенты_по_письму_Госстроя_от_25.12.90___6___0___0___0___0_1" localSheetId="4">#REF!</definedName>
    <definedName name="Поправочные_коэффициенты_по_письму_Госстроя_от_25.12.90___6___0___0___0___0_1" localSheetId="5">#REF!</definedName>
    <definedName name="Поправочные_коэффициенты_по_письму_Госстроя_от_25.12.90___6___0___0___0___0_1">#REF!</definedName>
    <definedName name="Поправочные_коэффициенты_по_письму_Госстроя_от_25.12.90___6___0___0___0_1" localSheetId="4">#REF!</definedName>
    <definedName name="Поправочные_коэффициенты_по_письму_Госстроя_от_25.12.90___6___0___0___0_1" localSheetId="5">#REF!</definedName>
    <definedName name="Поправочные_коэффициенты_по_письму_Госстроя_от_25.12.90___6___0___0___0_1">#REF!</definedName>
    <definedName name="Поправочные_коэффициенты_по_письму_Госстроя_от_25.12.90___6___0___0_1" localSheetId="4">#REF!</definedName>
    <definedName name="Поправочные_коэффициенты_по_письму_Госстроя_от_25.12.90___6___0___0_1" localSheetId="5">#REF!</definedName>
    <definedName name="Поправочные_коэффициенты_по_письму_Госстроя_от_25.12.90___6___0___0_1">#REF!</definedName>
    <definedName name="Поправочные_коэффициенты_по_письму_Госстроя_от_25.12.90___6___0___1" localSheetId="4">#REF!</definedName>
    <definedName name="Поправочные_коэффициенты_по_письму_Госстроя_от_25.12.90___6___0___1" localSheetId="5">#REF!</definedName>
    <definedName name="Поправочные_коэффициенты_по_письму_Госстроя_от_25.12.90___6___0___1">#REF!</definedName>
    <definedName name="Поправочные_коэффициенты_по_письму_Госстроя_от_25.12.90___6___0___1_1" localSheetId="4">#REF!</definedName>
    <definedName name="Поправочные_коэффициенты_по_письму_Госстроя_от_25.12.90___6___0___1_1" localSheetId="5">#REF!</definedName>
    <definedName name="Поправочные_коэффициенты_по_письму_Госстроя_от_25.12.90___6___0___1_1">#REF!</definedName>
    <definedName name="Поправочные_коэффициенты_по_письму_Госстроя_от_25.12.90___6___0___5" localSheetId="4">#REF!</definedName>
    <definedName name="Поправочные_коэффициенты_по_письму_Госстроя_от_25.12.90___6___0___5" localSheetId="5">#REF!</definedName>
    <definedName name="Поправочные_коэффициенты_по_письму_Госстроя_от_25.12.90___6___0___5">#REF!</definedName>
    <definedName name="Поправочные_коэффициенты_по_письму_Госстроя_от_25.12.90___6___0___5_1" localSheetId="4">#REF!</definedName>
    <definedName name="Поправочные_коэффициенты_по_письму_Госстроя_от_25.12.90___6___0___5_1" localSheetId="5">#REF!</definedName>
    <definedName name="Поправочные_коэффициенты_по_письму_Госстроя_от_25.12.90___6___0___5_1">#REF!</definedName>
    <definedName name="Поправочные_коэффициенты_по_письму_Госстроя_от_25.12.90___6___0_1" localSheetId="4">#REF!</definedName>
    <definedName name="Поправочные_коэффициенты_по_письму_Госстроя_от_25.12.90___6___0_1" localSheetId="5">#REF!</definedName>
    <definedName name="Поправочные_коэффициенты_по_письму_Госстроя_от_25.12.90___6___0_1">#REF!</definedName>
    <definedName name="Поправочные_коэффициенты_по_письму_Госстроя_от_25.12.90___6___0_1_1" localSheetId="4">#REF!</definedName>
    <definedName name="Поправочные_коэффициенты_по_письму_Госстроя_от_25.12.90___6___0_1_1" localSheetId="5">#REF!</definedName>
    <definedName name="Поправочные_коэффициенты_по_письму_Госстроя_от_25.12.90___6___0_1_1">#REF!</definedName>
    <definedName name="Поправочные_коэффициенты_по_письму_Госстроя_от_25.12.90___6___0_1_1_1" localSheetId="4">#REF!</definedName>
    <definedName name="Поправочные_коэффициенты_по_письму_Госстроя_от_25.12.90___6___0_1_1_1" localSheetId="5">#REF!</definedName>
    <definedName name="Поправочные_коэффициенты_по_письму_Госстроя_от_25.12.90___6___0_1_1_1">#REF!</definedName>
    <definedName name="Поправочные_коэффициенты_по_письму_Госстроя_от_25.12.90___6___0_3" localSheetId="4">#REF!</definedName>
    <definedName name="Поправочные_коэффициенты_по_письму_Госстроя_от_25.12.90___6___0_3" localSheetId="5">#REF!</definedName>
    <definedName name="Поправочные_коэффициенты_по_письму_Госстроя_от_25.12.90___6___0_3">#REF!</definedName>
    <definedName name="Поправочные_коэффициенты_по_письму_Госстроя_от_25.12.90___6___0_3_1" localSheetId="4">#REF!</definedName>
    <definedName name="Поправочные_коэффициенты_по_письму_Госстроя_от_25.12.90___6___0_3_1" localSheetId="5">#REF!</definedName>
    <definedName name="Поправочные_коэффициенты_по_письму_Госстроя_от_25.12.90___6___0_3_1">#REF!</definedName>
    <definedName name="Поправочные_коэффициенты_по_письму_Госстроя_от_25.12.90___6___0_5" localSheetId="4">#REF!</definedName>
    <definedName name="Поправочные_коэффициенты_по_письму_Госстроя_от_25.12.90___6___0_5" localSheetId="5">#REF!</definedName>
    <definedName name="Поправочные_коэффициенты_по_письму_Госстроя_от_25.12.90___6___0_5">#REF!</definedName>
    <definedName name="Поправочные_коэффициенты_по_письму_Госстроя_от_25.12.90___6___0_5_1" localSheetId="4">#REF!</definedName>
    <definedName name="Поправочные_коэффициенты_по_письму_Госстроя_от_25.12.90___6___0_5_1" localSheetId="5">#REF!</definedName>
    <definedName name="Поправочные_коэффициенты_по_письму_Госстроя_от_25.12.90___6___0_5_1">#REF!</definedName>
    <definedName name="Поправочные_коэффициенты_по_письму_Госстроя_от_25.12.90___6___1" localSheetId="4">#REF!</definedName>
    <definedName name="Поправочные_коэффициенты_по_письму_Госстроя_от_25.12.90___6___1" localSheetId="5">#REF!</definedName>
    <definedName name="Поправочные_коэффициенты_по_письму_Госстроя_от_25.12.90___6___1">#REF!</definedName>
    <definedName name="Поправочные_коэффициенты_по_письму_Госстроя_от_25.12.90___6___10" localSheetId="4">#REF!</definedName>
    <definedName name="Поправочные_коэффициенты_по_письму_Госстроя_от_25.12.90___6___10" localSheetId="5">#REF!</definedName>
    <definedName name="Поправочные_коэффициенты_по_письму_Госстроя_от_25.12.90___6___10">#REF!</definedName>
    <definedName name="Поправочные_коэффициенты_по_письму_Госстроя_от_25.12.90___6___10_1" localSheetId="4">#REF!</definedName>
    <definedName name="Поправочные_коэффициенты_по_письму_Госстроя_от_25.12.90___6___10_1" localSheetId="5">#REF!</definedName>
    <definedName name="Поправочные_коэффициенты_по_письму_Госстроя_от_25.12.90___6___10_1">#REF!</definedName>
    <definedName name="Поправочные_коэффициенты_по_письму_Госстроя_от_25.12.90___6___12" localSheetId="4">#REF!</definedName>
    <definedName name="Поправочные_коэффициенты_по_письму_Госстроя_от_25.12.90___6___12" localSheetId="5">#REF!</definedName>
    <definedName name="Поправочные_коэффициенты_по_письму_Госстроя_от_25.12.90___6___12">#REF!</definedName>
    <definedName name="Поправочные_коэффициенты_по_письму_Госстроя_от_25.12.90___6___2" localSheetId="4">#REF!</definedName>
    <definedName name="Поправочные_коэффициенты_по_письму_Госстроя_от_25.12.90___6___2" localSheetId="5">#REF!</definedName>
    <definedName name="Поправочные_коэффициенты_по_письму_Госстроя_от_25.12.90___6___2">#REF!</definedName>
    <definedName name="Поправочные_коэффициенты_по_письму_Госстроя_от_25.12.90___6___2_1" localSheetId="4">#REF!</definedName>
    <definedName name="Поправочные_коэффициенты_по_письму_Госстроя_от_25.12.90___6___2_1" localSheetId="5">#REF!</definedName>
    <definedName name="Поправочные_коэффициенты_по_письму_Госстроя_от_25.12.90___6___2_1">#REF!</definedName>
    <definedName name="Поправочные_коэффициенты_по_письму_Госстроя_от_25.12.90___6___4" localSheetId="4">#REF!</definedName>
    <definedName name="Поправочные_коэффициенты_по_письму_Госстроя_от_25.12.90___6___4" localSheetId="5">#REF!</definedName>
    <definedName name="Поправочные_коэффициенты_по_письму_Госстроя_от_25.12.90___6___4">#REF!</definedName>
    <definedName name="Поправочные_коэффициенты_по_письму_Госстроя_от_25.12.90___6___4_1" localSheetId="4">#REF!</definedName>
    <definedName name="Поправочные_коэффициенты_по_письму_Госстроя_от_25.12.90___6___4_1" localSheetId="5">#REF!</definedName>
    <definedName name="Поправочные_коэффициенты_по_письму_Госстроя_от_25.12.90___6___4_1">#REF!</definedName>
    <definedName name="Поправочные_коэффициенты_по_письму_Госстроя_от_25.12.90___6___5">NA()</definedName>
    <definedName name="Поправочные_коэффициенты_по_письму_Госстроя_от_25.12.90___6___6" localSheetId="4">#REF!</definedName>
    <definedName name="Поправочные_коэффициенты_по_письму_Госстроя_от_25.12.90___6___6" localSheetId="0">#REF!</definedName>
    <definedName name="Поправочные_коэффициенты_по_письму_Госстроя_от_25.12.90___6___6" localSheetId="5">#REF!</definedName>
    <definedName name="Поправочные_коэффициенты_по_письму_Госстроя_от_25.12.90___6___6">#REF!</definedName>
    <definedName name="Поправочные_коэффициенты_по_письму_Госстроя_от_25.12.90___6___6_1" localSheetId="4">#REF!</definedName>
    <definedName name="Поправочные_коэффициенты_по_письму_Госстроя_от_25.12.90___6___6_1" localSheetId="0">#REF!</definedName>
    <definedName name="Поправочные_коэффициенты_по_письму_Госстроя_от_25.12.90___6___6_1" localSheetId="5">#REF!</definedName>
    <definedName name="Поправочные_коэффициенты_по_письму_Госстроя_от_25.12.90___6___6_1">#REF!</definedName>
    <definedName name="Поправочные_коэффициенты_по_письму_Госстроя_от_25.12.90___6___8" localSheetId="4">#REF!</definedName>
    <definedName name="Поправочные_коэффициенты_по_письму_Госстроя_от_25.12.90___6___8" localSheetId="0">#REF!</definedName>
    <definedName name="Поправочные_коэффициенты_по_письму_Госстроя_от_25.12.90___6___8" localSheetId="5">#REF!</definedName>
    <definedName name="Поправочные_коэффициенты_по_письму_Госстроя_от_25.12.90___6___8">#REF!</definedName>
    <definedName name="Поправочные_коэффициенты_по_письму_Госстроя_от_25.12.90___6___8_1" localSheetId="4">#REF!</definedName>
    <definedName name="Поправочные_коэффициенты_по_письму_Госстроя_от_25.12.90___6___8_1" localSheetId="5">#REF!</definedName>
    <definedName name="Поправочные_коэффициенты_по_письму_Госстроя_от_25.12.90___6___8_1">#REF!</definedName>
    <definedName name="Поправочные_коэффициенты_по_письму_Госстроя_от_25.12.90___6_1" localSheetId="4">#REF!</definedName>
    <definedName name="Поправочные_коэффициенты_по_письму_Госстроя_от_25.12.90___6_1" localSheetId="5">#REF!</definedName>
    <definedName name="Поправочные_коэффициенты_по_письму_Госстроя_от_25.12.90___6_1">#REF!</definedName>
    <definedName name="Поправочные_коэффициенты_по_письму_Госстроя_от_25.12.90___6_1_1" localSheetId="4">#REF!</definedName>
    <definedName name="Поправочные_коэффициенты_по_письму_Госстроя_от_25.12.90___6_1_1" localSheetId="5">#REF!</definedName>
    <definedName name="Поправочные_коэффициенты_по_письму_Госстроя_от_25.12.90___6_1_1">#REF!</definedName>
    <definedName name="Поправочные_коэффициенты_по_письму_Госстроя_от_25.12.90___6_1_1_1" localSheetId="4">#REF!</definedName>
    <definedName name="Поправочные_коэффициенты_по_письму_Госстроя_от_25.12.90___6_1_1_1" localSheetId="5">#REF!</definedName>
    <definedName name="Поправочные_коэффициенты_по_письму_Госстроя_от_25.12.90___6_1_1_1">#REF!</definedName>
    <definedName name="Поправочные_коэффициенты_по_письму_Госстроя_от_25.12.90___6_3" localSheetId="4">#REF!</definedName>
    <definedName name="Поправочные_коэффициенты_по_письму_Госстроя_от_25.12.90___6_3" localSheetId="5">#REF!</definedName>
    <definedName name="Поправочные_коэффициенты_по_письму_Госстроя_от_25.12.90___6_3">#REF!</definedName>
    <definedName name="Поправочные_коэффициенты_по_письму_Госстроя_от_25.12.90___6_3_1" localSheetId="4">#REF!</definedName>
    <definedName name="Поправочные_коэффициенты_по_письму_Госстроя_от_25.12.90___6_3_1" localSheetId="5">#REF!</definedName>
    <definedName name="Поправочные_коэффициенты_по_письму_Госстроя_от_25.12.90___6_3_1">#REF!</definedName>
    <definedName name="Поправочные_коэффициенты_по_письму_Госстроя_от_25.12.90___6_5">NA()</definedName>
    <definedName name="Поправочные_коэффициенты_по_письму_Госстроя_от_25.12.90___7" localSheetId="4">#REF!</definedName>
    <definedName name="Поправочные_коэффициенты_по_письму_Госстроя_от_25.12.90___7" localSheetId="0">#REF!</definedName>
    <definedName name="Поправочные_коэффициенты_по_письму_Госстроя_от_25.12.90___7" localSheetId="5">#REF!</definedName>
    <definedName name="Поправочные_коэффициенты_по_письму_Госстроя_от_25.12.90___7">#REF!</definedName>
    <definedName name="Поправочные_коэффициенты_по_письму_Госстроя_от_25.12.90___7___0" localSheetId="4">#REF!</definedName>
    <definedName name="Поправочные_коэффициенты_по_письму_Госстроя_от_25.12.90___7___0" localSheetId="0">#REF!</definedName>
    <definedName name="Поправочные_коэффициенты_по_письму_Госстроя_от_25.12.90___7___0" localSheetId="5">#REF!</definedName>
    <definedName name="Поправочные_коэффициенты_по_письму_Госстроя_от_25.12.90___7___0">#REF!</definedName>
    <definedName name="Поправочные_коэффициенты_по_письму_Госстроя_от_25.12.90___7___0_1" localSheetId="4">#REF!</definedName>
    <definedName name="Поправочные_коэффициенты_по_письму_Госстроя_от_25.12.90___7___0_1" localSheetId="0">#REF!</definedName>
    <definedName name="Поправочные_коэффициенты_по_письму_Госстроя_от_25.12.90___7___0_1" localSheetId="5">#REF!</definedName>
    <definedName name="Поправочные_коэффициенты_по_письму_Госстроя_от_25.12.90___7___0_1">#REF!</definedName>
    <definedName name="Поправочные_коэффициенты_по_письму_Госстроя_от_25.12.90___7___10" localSheetId="4">#REF!</definedName>
    <definedName name="Поправочные_коэффициенты_по_письму_Госстроя_от_25.12.90___7___10" localSheetId="5">#REF!</definedName>
    <definedName name="Поправочные_коэффициенты_по_письму_Госстроя_от_25.12.90___7___10">#REF!</definedName>
    <definedName name="Поправочные_коэффициенты_по_письму_Госстроя_от_25.12.90___7___2" localSheetId="4">#REF!</definedName>
    <definedName name="Поправочные_коэффициенты_по_письму_Госстроя_от_25.12.90___7___2" localSheetId="5">#REF!</definedName>
    <definedName name="Поправочные_коэффициенты_по_письму_Госстроя_от_25.12.90___7___2">#REF!</definedName>
    <definedName name="Поправочные_коэффициенты_по_письму_Госстроя_от_25.12.90___7___4" localSheetId="4">#REF!</definedName>
    <definedName name="Поправочные_коэффициенты_по_письму_Госстроя_от_25.12.90___7___4" localSheetId="5">#REF!</definedName>
    <definedName name="Поправочные_коэффициенты_по_письму_Госстроя_от_25.12.90___7___4">#REF!</definedName>
    <definedName name="Поправочные_коэффициенты_по_письму_Госстроя_от_25.12.90___7___6" localSheetId="4">#REF!</definedName>
    <definedName name="Поправочные_коэффициенты_по_письму_Госстроя_от_25.12.90___7___6" localSheetId="5">#REF!</definedName>
    <definedName name="Поправочные_коэффициенты_по_письму_Госстроя_от_25.12.90___7___6">#REF!</definedName>
    <definedName name="Поправочные_коэффициенты_по_письму_Госстроя_от_25.12.90___7___8" localSheetId="4">#REF!</definedName>
    <definedName name="Поправочные_коэффициенты_по_письму_Госстроя_от_25.12.90___7___8" localSheetId="5">#REF!</definedName>
    <definedName name="Поправочные_коэффициенты_по_письму_Госстроя_от_25.12.90___7___8">#REF!</definedName>
    <definedName name="Поправочные_коэффициенты_по_письму_Госстроя_от_25.12.90___7_1" localSheetId="4">#REF!</definedName>
    <definedName name="Поправочные_коэффициенты_по_письму_Госстроя_от_25.12.90___7_1" localSheetId="5">#REF!</definedName>
    <definedName name="Поправочные_коэффициенты_по_письму_Госстроя_от_25.12.90___7_1">#REF!</definedName>
    <definedName name="Поправочные_коэффициенты_по_письму_Госстроя_от_25.12.90___8" localSheetId="4">#REF!</definedName>
    <definedName name="Поправочные_коэффициенты_по_письму_Госстроя_от_25.12.90___8" localSheetId="5">#REF!</definedName>
    <definedName name="Поправочные_коэффициенты_по_письму_Госстроя_от_25.12.90___8">#REF!</definedName>
    <definedName name="Поправочные_коэффициенты_по_письму_Госстроя_от_25.12.90___8___0" localSheetId="4">#REF!</definedName>
    <definedName name="Поправочные_коэффициенты_по_письму_Госстроя_от_25.12.90___8___0" localSheetId="5">#REF!</definedName>
    <definedName name="Поправочные_коэффициенты_по_письму_Госстроя_от_25.12.90___8___0">#REF!</definedName>
    <definedName name="Поправочные_коэффициенты_по_письму_Госстроя_от_25.12.90___8___0___0" localSheetId="4">#REF!</definedName>
    <definedName name="Поправочные_коэффициенты_по_письму_Госстроя_от_25.12.90___8___0___0" localSheetId="5">#REF!</definedName>
    <definedName name="Поправочные_коэффициенты_по_письму_Госстроя_от_25.12.90___8___0___0">#REF!</definedName>
    <definedName name="Поправочные_коэффициенты_по_письму_Госстроя_от_25.12.90___8___0___0___0" localSheetId="4">#REF!</definedName>
    <definedName name="Поправочные_коэффициенты_по_письму_Госстроя_от_25.12.90___8___0___0___0" localSheetId="5">#REF!</definedName>
    <definedName name="Поправочные_коэффициенты_по_письму_Госстроя_от_25.12.90___8___0___0___0">#REF!</definedName>
    <definedName name="Поправочные_коэффициенты_по_письму_Госстроя_от_25.12.90___8___0___0___0___0" localSheetId="4">#REF!</definedName>
    <definedName name="Поправочные_коэффициенты_по_письму_Госстроя_от_25.12.90___8___0___0___0___0" localSheetId="5">#REF!</definedName>
    <definedName name="Поправочные_коэффициенты_по_письму_Госстроя_от_25.12.90___8___0___0___0___0">#REF!</definedName>
    <definedName name="Поправочные_коэффициенты_по_письму_Госстроя_от_25.12.90___8___0___0___0___0_1" localSheetId="4">#REF!</definedName>
    <definedName name="Поправочные_коэффициенты_по_письму_Госстроя_от_25.12.90___8___0___0___0___0_1" localSheetId="5">#REF!</definedName>
    <definedName name="Поправочные_коэффициенты_по_письму_Госстроя_от_25.12.90___8___0___0___0___0_1">#REF!</definedName>
    <definedName name="Поправочные_коэффициенты_по_письму_Госстроя_от_25.12.90___8___0___0___0_1" localSheetId="4">#REF!</definedName>
    <definedName name="Поправочные_коэффициенты_по_письму_Госстроя_от_25.12.90___8___0___0___0_1" localSheetId="5">#REF!</definedName>
    <definedName name="Поправочные_коэффициенты_по_письму_Госстроя_от_25.12.90___8___0___0___0_1">#REF!</definedName>
    <definedName name="Поправочные_коэффициенты_по_письму_Госстроя_от_25.12.90___8___0___0_1" localSheetId="4">#REF!</definedName>
    <definedName name="Поправочные_коэффициенты_по_письму_Госстроя_от_25.12.90___8___0___0_1" localSheetId="5">#REF!</definedName>
    <definedName name="Поправочные_коэффициенты_по_письму_Госстроя_от_25.12.90___8___0___0_1">#REF!</definedName>
    <definedName name="Поправочные_коэффициенты_по_письму_Госстроя_от_25.12.90___8___0___1" localSheetId="4">#REF!</definedName>
    <definedName name="Поправочные_коэффициенты_по_письму_Госстроя_от_25.12.90___8___0___1" localSheetId="5">#REF!</definedName>
    <definedName name="Поправочные_коэффициенты_по_письму_Госстроя_от_25.12.90___8___0___1">#REF!</definedName>
    <definedName name="Поправочные_коэффициенты_по_письму_Госстроя_от_25.12.90___8___0___1_1" localSheetId="4">#REF!</definedName>
    <definedName name="Поправочные_коэффициенты_по_письму_Госстроя_от_25.12.90___8___0___1_1" localSheetId="5">#REF!</definedName>
    <definedName name="Поправочные_коэффициенты_по_письму_Госстроя_от_25.12.90___8___0___1_1">#REF!</definedName>
    <definedName name="Поправочные_коэффициенты_по_письму_Госстроя_от_25.12.90___8___0___5" localSheetId="4">#REF!</definedName>
    <definedName name="Поправочные_коэффициенты_по_письму_Госстроя_от_25.12.90___8___0___5" localSheetId="5">#REF!</definedName>
    <definedName name="Поправочные_коэффициенты_по_письму_Госстроя_от_25.12.90___8___0___5">#REF!</definedName>
    <definedName name="Поправочные_коэффициенты_по_письму_Госстроя_от_25.12.90___8___0___5_1" localSheetId="4">#REF!</definedName>
    <definedName name="Поправочные_коэффициенты_по_письму_Госстроя_от_25.12.90___8___0___5_1" localSheetId="5">#REF!</definedName>
    <definedName name="Поправочные_коэффициенты_по_письму_Госстроя_от_25.12.90___8___0___5_1">#REF!</definedName>
    <definedName name="Поправочные_коэффициенты_по_письму_Госстроя_от_25.12.90___8___0_1" localSheetId="4">#REF!</definedName>
    <definedName name="Поправочные_коэффициенты_по_письму_Госстроя_от_25.12.90___8___0_1" localSheetId="5">#REF!</definedName>
    <definedName name="Поправочные_коэффициенты_по_письму_Госстроя_от_25.12.90___8___0_1">#REF!</definedName>
    <definedName name="Поправочные_коэффициенты_по_письму_Госстроя_от_25.12.90___8___0_1_1" localSheetId="4">#REF!</definedName>
    <definedName name="Поправочные_коэффициенты_по_письму_Госстроя_от_25.12.90___8___0_1_1" localSheetId="5">#REF!</definedName>
    <definedName name="Поправочные_коэффициенты_по_письму_Госстроя_от_25.12.90___8___0_1_1">#REF!</definedName>
    <definedName name="Поправочные_коэффициенты_по_письму_Госстроя_от_25.12.90___8___0_1_1_1" localSheetId="4">#REF!</definedName>
    <definedName name="Поправочные_коэффициенты_по_письму_Госстроя_от_25.12.90___8___0_1_1_1" localSheetId="5">#REF!</definedName>
    <definedName name="Поправочные_коэффициенты_по_письму_Госстроя_от_25.12.90___8___0_1_1_1">#REF!</definedName>
    <definedName name="Поправочные_коэффициенты_по_письму_Госстроя_от_25.12.90___8___0_3" localSheetId="4">#REF!</definedName>
    <definedName name="Поправочные_коэффициенты_по_письму_Госстроя_от_25.12.90___8___0_3" localSheetId="5">#REF!</definedName>
    <definedName name="Поправочные_коэффициенты_по_письму_Госстроя_от_25.12.90___8___0_3">#REF!</definedName>
    <definedName name="Поправочные_коэффициенты_по_письму_Госстроя_от_25.12.90___8___0_3_1" localSheetId="4">#REF!</definedName>
    <definedName name="Поправочные_коэффициенты_по_письму_Госстроя_от_25.12.90___8___0_3_1" localSheetId="5">#REF!</definedName>
    <definedName name="Поправочные_коэффициенты_по_письму_Госстроя_от_25.12.90___8___0_3_1">#REF!</definedName>
    <definedName name="Поправочные_коэффициенты_по_письму_Госстроя_от_25.12.90___8___0_5" localSheetId="4">#REF!</definedName>
    <definedName name="Поправочные_коэффициенты_по_письму_Госстроя_от_25.12.90___8___0_5" localSheetId="5">#REF!</definedName>
    <definedName name="Поправочные_коэффициенты_по_письму_Госстроя_от_25.12.90___8___0_5">#REF!</definedName>
    <definedName name="Поправочные_коэффициенты_по_письму_Госстроя_от_25.12.90___8___0_5_1" localSheetId="4">#REF!</definedName>
    <definedName name="Поправочные_коэффициенты_по_письму_Госстроя_от_25.12.90___8___0_5_1" localSheetId="5">#REF!</definedName>
    <definedName name="Поправочные_коэффициенты_по_письму_Госстроя_от_25.12.90___8___0_5_1">#REF!</definedName>
    <definedName name="Поправочные_коэффициенты_по_письму_Госстроя_от_25.12.90___8___1" localSheetId="4">#REF!</definedName>
    <definedName name="Поправочные_коэффициенты_по_письму_Госстроя_от_25.12.90___8___1" localSheetId="5">#REF!</definedName>
    <definedName name="Поправочные_коэффициенты_по_письму_Госстроя_от_25.12.90___8___1">#REF!</definedName>
    <definedName name="Поправочные_коэффициенты_по_письму_Госстроя_от_25.12.90___8___10" localSheetId="4">#REF!</definedName>
    <definedName name="Поправочные_коэффициенты_по_письму_Госстроя_от_25.12.90___8___10" localSheetId="5">#REF!</definedName>
    <definedName name="Поправочные_коэффициенты_по_письму_Госстроя_от_25.12.90___8___10">#REF!</definedName>
    <definedName name="Поправочные_коэффициенты_по_письму_Госстроя_от_25.12.90___8___10_1" localSheetId="4">#REF!</definedName>
    <definedName name="Поправочные_коэффициенты_по_письму_Госстроя_от_25.12.90___8___10_1" localSheetId="5">#REF!</definedName>
    <definedName name="Поправочные_коэффициенты_по_письму_Госстроя_от_25.12.90___8___10_1">#REF!</definedName>
    <definedName name="Поправочные_коэффициенты_по_письму_Госстроя_от_25.12.90___8___12" localSheetId="4">#REF!</definedName>
    <definedName name="Поправочные_коэффициенты_по_письму_Госстроя_от_25.12.90___8___12" localSheetId="5">#REF!</definedName>
    <definedName name="Поправочные_коэффициенты_по_письму_Госстроя_от_25.12.90___8___12">#REF!</definedName>
    <definedName name="Поправочные_коэффициенты_по_письму_Госстроя_от_25.12.90___8___2" localSheetId="4">#REF!</definedName>
    <definedName name="Поправочные_коэффициенты_по_письму_Госстроя_от_25.12.90___8___2" localSheetId="5">#REF!</definedName>
    <definedName name="Поправочные_коэффициенты_по_письму_Госстроя_от_25.12.90___8___2">#REF!</definedName>
    <definedName name="Поправочные_коэффициенты_по_письму_Госстроя_от_25.12.90___8___2_1" localSheetId="4">#REF!</definedName>
    <definedName name="Поправочные_коэффициенты_по_письму_Госстроя_от_25.12.90___8___2_1" localSheetId="5">#REF!</definedName>
    <definedName name="Поправочные_коэффициенты_по_письму_Госстроя_от_25.12.90___8___2_1">#REF!</definedName>
    <definedName name="Поправочные_коэффициенты_по_письму_Госстроя_от_25.12.90___8___4" localSheetId="4">#REF!</definedName>
    <definedName name="Поправочные_коэффициенты_по_письму_Госстроя_от_25.12.90___8___4" localSheetId="5">#REF!</definedName>
    <definedName name="Поправочные_коэффициенты_по_письму_Госстроя_от_25.12.90___8___4">#REF!</definedName>
    <definedName name="Поправочные_коэффициенты_по_письму_Госстроя_от_25.12.90___8___4_1" localSheetId="4">#REF!</definedName>
    <definedName name="Поправочные_коэффициенты_по_письму_Госстроя_от_25.12.90___8___4_1" localSheetId="5">#REF!</definedName>
    <definedName name="Поправочные_коэффициенты_по_письму_Госстроя_от_25.12.90___8___4_1">#REF!</definedName>
    <definedName name="Поправочные_коэффициенты_по_письму_Госстроя_от_25.12.90___8___5" localSheetId="4">#REF!</definedName>
    <definedName name="Поправочные_коэффициенты_по_письму_Госстроя_от_25.12.90___8___5" localSheetId="5">#REF!</definedName>
    <definedName name="Поправочные_коэффициенты_по_письму_Госстроя_от_25.12.90___8___5">#REF!</definedName>
    <definedName name="Поправочные_коэффициенты_по_письму_Госстроя_от_25.12.90___8___5_1" localSheetId="4">#REF!</definedName>
    <definedName name="Поправочные_коэффициенты_по_письму_Госстроя_от_25.12.90___8___5_1" localSheetId="5">#REF!</definedName>
    <definedName name="Поправочные_коэффициенты_по_письму_Госстроя_от_25.12.90___8___5_1">#REF!</definedName>
    <definedName name="Поправочные_коэффициенты_по_письму_Госстроя_от_25.12.90___8___6" localSheetId="4">#REF!</definedName>
    <definedName name="Поправочные_коэффициенты_по_письму_Госстроя_от_25.12.90___8___6" localSheetId="5">#REF!</definedName>
    <definedName name="Поправочные_коэффициенты_по_письму_Госстроя_от_25.12.90___8___6">#REF!</definedName>
    <definedName name="Поправочные_коэффициенты_по_письму_Госстроя_от_25.12.90___8___6_1" localSheetId="4">#REF!</definedName>
    <definedName name="Поправочные_коэффициенты_по_письму_Госстроя_от_25.12.90___8___6_1" localSheetId="5">#REF!</definedName>
    <definedName name="Поправочные_коэффициенты_по_письму_Госстроя_от_25.12.90___8___6_1">#REF!</definedName>
    <definedName name="Поправочные_коэффициенты_по_письму_Госстроя_от_25.12.90___8___8" localSheetId="4">#REF!</definedName>
    <definedName name="Поправочные_коэффициенты_по_письму_Госстроя_от_25.12.90___8___8" localSheetId="5">#REF!</definedName>
    <definedName name="Поправочные_коэффициенты_по_письму_Госстроя_от_25.12.90___8___8">#REF!</definedName>
    <definedName name="Поправочные_коэффициенты_по_письму_Госстроя_от_25.12.90___8___8_1" localSheetId="4">#REF!</definedName>
    <definedName name="Поправочные_коэффициенты_по_письму_Госстроя_от_25.12.90___8___8_1" localSheetId="5">#REF!</definedName>
    <definedName name="Поправочные_коэффициенты_по_письму_Госстроя_от_25.12.90___8___8_1">#REF!</definedName>
    <definedName name="Поправочные_коэффициенты_по_письму_Госстроя_от_25.12.90___8_1" localSheetId="4">#REF!</definedName>
    <definedName name="Поправочные_коэффициенты_по_письму_Госстроя_от_25.12.90___8_1" localSheetId="5">#REF!</definedName>
    <definedName name="Поправочные_коэффициенты_по_письму_Госстроя_от_25.12.90___8_1">#REF!</definedName>
    <definedName name="Поправочные_коэффициенты_по_письму_Госстроя_от_25.12.90___8_1_1" localSheetId="4">#REF!</definedName>
    <definedName name="Поправочные_коэффициенты_по_письму_Госстроя_от_25.12.90___8_1_1" localSheetId="5">#REF!</definedName>
    <definedName name="Поправочные_коэффициенты_по_письму_Госстроя_от_25.12.90___8_1_1">#REF!</definedName>
    <definedName name="Поправочные_коэффициенты_по_письму_Госстроя_от_25.12.90___8_1_1_1" localSheetId="4">#REF!</definedName>
    <definedName name="Поправочные_коэффициенты_по_письму_Госстроя_от_25.12.90___8_1_1_1" localSheetId="5">#REF!</definedName>
    <definedName name="Поправочные_коэффициенты_по_письму_Госстроя_от_25.12.90___8_1_1_1">#REF!</definedName>
    <definedName name="Поправочные_коэффициенты_по_письму_Госстроя_от_25.12.90___8_3" localSheetId="4">#REF!</definedName>
    <definedName name="Поправочные_коэффициенты_по_письму_Госстроя_от_25.12.90___8_3" localSheetId="5">#REF!</definedName>
    <definedName name="Поправочные_коэффициенты_по_письму_Госстроя_от_25.12.90___8_3">#REF!</definedName>
    <definedName name="Поправочные_коэффициенты_по_письму_Госстроя_от_25.12.90___8_3_1" localSheetId="4">#REF!</definedName>
    <definedName name="Поправочные_коэффициенты_по_письму_Госстроя_от_25.12.90___8_3_1" localSheetId="5">#REF!</definedName>
    <definedName name="Поправочные_коэффициенты_по_письму_Госстроя_от_25.12.90___8_3_1">#REF!</definedName>
    <definedName name="Поправочные_коэффициенты_по_письму_Госстроя_от_25.12.90___8_5" localSheetId="4">#REF!</definedName>
    <definedName name="Поправочные_коэффициенты_по_письму_Госстроя_от_25.12.90___8_5" localSheetId="5">#REF!</definedName>
    <definedName name="Поправочные_коэффициенты_по_письму_Госстроя_от_25.12.90___8_5">#REF!</definedName>
    <definedName name="Поправочные_коэффициенты_по_письму_Госстроя_от_25.12.90___8_5_1" localSheetId="4">#REF!</definedName>
    <definedName name="Поправочные_коэффициенты_по_письму_Госстроя_от_25.12.90___8_5_1" localSheetId="5">#REF!</definedName>
    <definedName name="Поправочные_коэффициенты_по_письму_Госстроя_от_25.12.90___8_5_1">#REF!</definedName>
    <definedName name="Поправочные_коэффициенты_по_письму_Госстроя_от_25.12.90___9" localSheetId="4">#REF!</definedName>
    <definedName name="Поправочные_коэффициенты_по_письму_Госстроя_от_25.12.90___9" localSheetId="5">#REF!</definedName>
    <definedName name="Поправочные_коэффициенты_по_письму_Госстроя_от_25.12.90___9">#REF!</definedName>
    <definedName name="Поправочные_коэффициенты_по_письму_Госстроя_от_25.12.90___9___0" localSheetId="4">#REF!</definedName>
    <definedName name="Поправочные_коэффициенты_по_письму_Госстроя_от_25.12.90___9___0" localSheetId="5">#REF!</definedName>
    <definedName name="Поправочные_коэффициенты_по_письму_Госстроя_от_25.12.90___9___0">#REF!</definedName>
    <definedName name="Поправочные_коэффициенты_по_письму_Госстроя_от_25.12.90___9___0___0" localSheetId="4">#REF!</definedName>
    <definedName name="Поправочные_коэффициенты_по_письму_Госстроя_от_25.12.90___9___0___0" localSheetId="5">#REF!</definedName>
    <definedName name="Поправочные_коэффициенты_по_письму_Госстроя_от_25.12.90___9___0___0">#REF!</definedName>
    <definedName name="Поправочные_коэффициенты_по_письму_Госстроя_от_25.12.90___9___0___0___0" localSheetId="4">#REF!</definedName>
    <definedName name="Поправочные_коэффициенты_по_письму_Госстроя_от_25.12.90___9___0___0___0" localSheetId="5">#REF!</definedName>
    <definedName name="Поправочные_коэффициенты_по_письму_Госстроя_от_25.12.90___9___0___0___0">#REF!</definedName>
    <definedName name="Поправочные_коэффициенты_по_письму_Госстроя_от_25.12.90___9___0___0___0___0" localSheetId="4">#REF!</definedName>
    <definedName name="Поправочные_коэффициенты_по_письму_Госстроя_от_25.12.90___9___0___0___0___0" localSheetId="5">#REF!</definedName>
    <definedName name="Поправочные_коэффициенты_по_письму_Госстроя_от_25.12.90___9___0___0___0___0">#REF!</definedName>
    <definedName name="Поправочные_коэффициенты_по_письму_Госстроя_от_25.12.90___9___0___0___0___0_1" localSheetId="4">#REF!</definedName>
    <definedName name="Поправочные_коэффициенты_по_письму_Госстроя_от_25.12.90___9___0___0___0___0_1" localSheetId="5">#REF!</definedName>
    <definedName name="Поправочные_коэффициенты_по_письму_Госстроя_от_25.12.90___9___0___0___0___0_1">#REF!</definedName>
    <definedName name="Поправочные_коэффициенты_по_письму_Госстроя_от_25.12.90___9___0___0___0_1" localSheetId="4">#REF!</definedName>
    <definedName name="Поправочные_коэффициенты_по_письму_Госстроя_от_25.12.90___9___0___0___0_1" localSheetId="5">#REF!</definedName>
    <definedName name="Поправочные_коэффициенты_по_письму_Госстроя_от_25.12.90___9___0___0___0_1">#REF!</definedName>
    <definedName name="Поправочные_коэффициенты_по_письму_Госстроя_от_25.12.90___9___0___0_1" localSheetId="4">#REF!</definedName>
    <definedName name="Поправочные_коэффициенты_по_письму_Госстроя_от_25.12.90___9___0___0_1" localSheetId="5">#REF!</definedName>
    <definedName name="Поправочные_коэффициенты_по_письму_Госстроя_от_25.12.90___9___0___0_1">#REF!</definedName>
    <definedName name="Поправочные_коэффициенты_по_письму_Госстроя_от_25.12.90___9___0___5" localSheetId="4">#REF!</definedName>
    <definedName name="Поправочные_коэффициенты_по_письму_Госстроя_от_25.12.90___9___0___5" localSheetId="5">#REF!</definedName>
    <definedName name="Поправочные_коэффициенты_по_письму_Госстроя_от_25.12.90___9___0___5">#REF!</definedName>
    <definedName name="Поправочные_коэффициенты_по_письму_Госстроя_от_25.12.90___9___0___5_1" localSheetId="4">#REF!</definedName>
    <definedName name="Поправочные_коэффициенты_по_письму_Госстроя_от_25.12.90___9___0___5_1" localSheetId="5">#REF!</definedName>
    <definedName name="Поправочные_коэффициенты_по_письму_Госстроя_от_25.12.90___9___0___5_1">#REF!</definedName>
    <definedName name="Поправочные_коэффициенты_по_письму_Госстроя_от_25.12.90___9___0_1" localSheetId="4">#REF!</definedName>
    <definedName name="Поправочные_коэффициенты_по_письму_Госстроя_от_25.12.90___9___0_1" localSheetId="5">#REF!</definedName>
    <definedName name="Поправочные_коэффициенты_по_письму_Госстроя_от_25.12.90___9___0_1">#REF!</definedName>
    <definedName name="Поправочные_коэффициенты_по_письму_Госстроя_от_25.12.90___9___0_5" localSheetId="4">#REF!</definedName>
    <definedName name="Поправочные_коэффициенты_по_письму_Госстроя_от_25.12.90___9___0_5" localSheetId="5">#REF!</definedName>
    <definedName name="Поправочные_коэффициенты_по_письму_Госстроя_от_25.12.90___9___0_5">#REF!</definedName>
    <definedName name="Поправочные_коэффициенты_по_письму_Госстроя_от_25.12.90___9___0_5_1" localSheetId="4">#REF!</definedName>
    <definedName name="Поправочные_коэффициенты_по_письму_Госстроя_от_25.12.90___9___0_5_1" localSheetId="5">#REF!</definedName>
    <definedName name="Поправочные_коэффициенты_по_письму_Госстроя_от_25.12.90___9___0_5_1">#REF!</definedName>
    <definedName name="Поправочные_коэффициенты_по_письму_Госстроя_от_25.12.90___9___10" localSheetId="4">#REF!</definedName>
    <definedName name="Поправочные_коэффициенты_по_письму_Госстроя_от_25.12.90___9___10" localSheetId="5">#REF!</definedName>
    <definedName name="Поправочные_коэффициенты_по_письму_Госстроя_от_25.12.90___9___10">#REF!</definedName>
    <definedName name="Поправочные_коэффициенты_по_письму_Госстроя_от_25.12.90___9___2" localSheetId="4">#REF!</definedName>
    <definedName name="Поправочные_коэффициенты_по_письму_Госстроя_от_25.12.90___9___2" localSheetId="5">#REF!</definedName>
    <definedName name="Поправочные_коэффициенты_по_письму_Госстроя_от_25.12.90___9___2">#REF!</definedName>
    <definedName name="Поправочные_коэффициенты_по_письму_Госстроя_от_25.12.90___9___4" localSheetId="4">#REF!</definedName>
    <definedName name="Поправочные_коэффициенты_по_письму_Госстроя_от_25.12.90___9___4" localSheetId="5">#REF!</definedName>
    <definedName name="Поправочные_коэффициенты_по_письму_Госстроя_от_25.12.90___9___4">#REF!</definedName>
    <definedName name="Поправочные_коэффициенты_по_письму_Госстроя_от_25.12.90___9___5" localSheetId="4">#REF!</definedName>
    <definedName name="Поправочные_коэффициенты_по_письму_Госстроя_от_25.12.90___9___5" localSheetId="5">#REF!</definedName>
    <definedName name="Поправочные_коэффициенты_по_письму_Госстроя_от_25.12.90___9___5">#REF!</definedName>
    <definedName name="Поправочные_коэффициенты_по_письму_Госстроя_от_25.12.90___9___5_1" localSheetId="4">#REF!</definedName>
    <definedName name="Поправочные_коэффициенты_по_письму_Госстроя_от_25.12.90___9___5_1" localSheetId="5">#REF!</definedName>
    <definedName name="Поправочные_коэффициенты_по_письму_Госстроя_от_25.12.90___9___5_1">#REF!</definedName>
    <definedName name="Поправочные_коэффициенты_по_письму_Госстроя_от_25.12.90___9___6" localSheetId="4">#REF!</definedName>
    <definedName name="Поправочные_коэффициенты_по_письму_Госстроя_от_25.12.90___9___6" localSheetId="5">#REF!</definedName>
    <definedName name="Поправочные_коэффициенты_по_письму_Госстроя_от_25.12.90___9___6">#REF!</definedName>
    <definedName name="Поправочные_коэффициенты_по_письму_Госстроя_от_25.12.90___9___8" localSheetId="4">#REF!</definedName>
    <definedName name="Поправочные_коэффициенты_по_письму_Госстроя_от_25.12.90___9___8" localSheetId="5">#REF!</definedName>
    <definedName name="Поправочные_коэффициенты_по_письму_Госстроя_от_25.12.90___9___8">#REF!</definedName>
    <definedName name="Поправочные_коэффициенты_по_письму_Госстроя_от_25.12.90___9_1" localSheetId="4">#REF!</definedName>
    <definedName name="Поправочные_коэффициенты_по_письму_Госстроя_от_25.12.90___9_1" localSheetId="5">#REF!</definedName>
    <definedName name="Поправочные_коэффициенты_по_письму_Госстроя_от_25.12.90___9_1">#REF!</definedName>
    <definedName name="Поправочные_коэффициенты_по_письму_Госстроя_от_25.12.90___9_1_1" localSheetId="4">#REF!</definedName>
    <definedName name="Поправочные_коэффициенты_по_письму_Госстроя_от_25.12.90___9_1_1" localSheetId="5">#REF!</definedName>
    <definedName name="Поправочные_коэффициенты_по_письму_Госстроя_от_25.12.90___9_1_1">#REF!</definedName>
    <definedName name="Поправочные_коэффициенты_по_письму_Госстроя_от_25.12.90___9_1_1_1" localSheetId="4">#REF!</definedName>
    <definedName name="Поправочные_коэффициенты_по_письму_Госстроя_от_25.12.90___9_1_1_1" localSheetId="5">#REF!</definedName>
    <definedName name="Поправочные_коэффициенты_по_письму_Госстроя_от_25.12.90___9_1_1_1">#REF!</definedName>
    <definedName name="Поправочные_коэффициенты_по_письму_Госстроя_от_25.12.90___9_3" localSheetId="4">#REF!</definedName>
    <definedName name="Поправочные_коэффициенты_по_письму_Госстроя_от_25.12.90___9_3" localSheetId="5">#REF!</definedName>
    <definedName name="Поправочные_коэффициенты_по_письму_Госстроя_от_25.12.90___9_3">#REF!</definedName>
    <definedName name="Поправочные_коэффициенты_по_письму_Госстроя_от_25.12.90___9_3_1" localSheetId="4">#REF!</definedName>
    <definedName name="Поправочные_коэффициенты_по_письму_Госстроя_от_25.12.90___9_3_1" localSheetId="5">#REF!</definedName>
    <definedName name="Поправочные_коэффициенты_по_письму_Госстроя_от_25.12.90___9_3_1">#REF!</definedName>
    <definedName name="Поправочные_коэффициенты_по_письму_Госстроя_от_25.12.90___9_5" localSheetId="4">#REF!</definedName>
    <definedName name="Поправочные_коэффициенты_по_письму_Госстроя_от_25.12.90___9_5" localSheetId="5">#REF!</definedName>
    <definedName name="Поправочные_коэффициенты_по_письму_Госстроя_от_25.12.90___9_5">#REF!</definedName>
    <definedName name="Поправочные_коэффициенты_по_письму_Госстроя_от_25.12.90___9_5_1" localSheetId="4">#REF!</definedName>
    <definedName name="Поправочные_коэффициенты_по_письму_Госстроя_от_25.12.90___9_5_1" localSheetId="5">#REF!</definedName>
    <definedName name="Поправочные_коэффициенты_по_письму_Госстроя_от_25.12.90___9_5_1">#REF!</definedName>
    <definedName name="Поправочные_коэффициенты_по_письму_Госстроя_от_25.12.90_1">NA()</definedName>
    <definedName name="Поправочные_коэффициенты_по_письму_Госстроя_от_25.12.90_1_1" localSheetId="4">#REF!</definedName>
    <definedName name="Поправочные_коэффициенты_по_письму_Госстроя_от_25.12.90_1_1" localSheetId="0">#REF!</definedName>
    <definedName name="Поправочные_коэффициенты_по_письму_Госстроя_от_25.12.90_1_1" localSheetId="5">#REF!</definedName>
    <definedName name="Поправочные_коэффициенты_по_письму_Госстроя_от_25.12.90_1_1">#REF!</definedName>
    <definedName name="Поправочные_коэффициенты_по_письму_Госстроя_от_25.12.90_1_1_1" localSheetId="4">#REF!</definedName>
    <definedName name="Поправочные_коэффициенты_по_письму_Госстроя_от_25.12.90_1_1_1" localSheetId="0">#REF!</definedName>
    <definedName name="Поправочные_коэффициенты_по_письму_Госстроя_от_25.12.90_1_1_1" localSheetId="5">#REF!</definedName>
    <definedName name="Поправочные_коэффициенты_по_письму_Госстроя_от_25.12.90_1_1_1">#REF!</definedName>
    <definedName name="Поправочные_коэффициенты_по_письму_Госстроя_от_25.12.90_3">NA()</definedName>
    <definedName name="Поправочные_коэффициенты_по_письму_Госстроя_от_25.12.90_4">NA()</definedName>
    <definedName name="Поправочные_коэффициенты_по_письму_Госстроя_от_25.12.90_5">NA()</definedName>
    <definedName name="пор" localSheetId="0" hidden="1">{#N/A,#N/A,TRUE,"Смета на пасс. обор. №1"}</definedName>
    <definedName name="пор" hidden="1">{#N/A,#N/A,TRUE,"Смета на пасс. обор. №1"}</definedName>
    <definedName name="пор_1" localSheetId="0" hidden="1">{#N/A,#N/A,TRUE,"Смета на пасс. обор. №1"}</definedName>
    <definedName name="пор_1" hidden="1">{#N/A,#N/A,TRUE,"Смета на пасс. обор. №1"}</definedName>
    <definedName name="пояснит." localSheetId="4">#REF!</definedName>
    <definedName name="пояснит." localSheetId="0">#REF!</definedName>
    <definedName name="пояснит." localSheetId="5">#REF!</definedName>
    <definedName name="пояснит.">#REF!</definedName>
    <definedName name="ппп" localSheetId="4">#REF!</definedName>
    <definedName name="ппп" localSheetId="0">#REF!</definedName>
    <definedName name="ппп" localSheetId="5">#REF!</definedName>
    <definedName name="ппп">#REF!</definedName>
    <definedName name="пппп" localSheetId="4">#REF!</definedName>
    <definedName name="пппп" localSheetId="0">#REF!</definedName>
    <definedName name="пппп" localSheetId="5">#REF!</definedName>
    <definedName name="пппп">#REF!</definedName>
    <definedName name="пр" localSheetId="4">[14]топография!#REF!</definedName>
    <definedName name="пр" localSheetId="0">[14]топография!#REF!</definedName>
    <definedName name="пр" localSheetId="5">[14]топография!#REF!</definedName>
    <definedName name="пр">[14]топография!#REF!</definedName>
    <definedName name="про" localSheetId="0" hidden="1">{#N/A,#N/A,TRUE,"Смета на пасс. обор. №1"}</definedName>
    <definedName name="про" hidden="1">{#N/A,#N/A,TRUE,"Смета на пасс. обор. №1"}</definedName>
    <definedName name="про_1" localSheetId="0" hidden="1">{#N/A,#N/A,TRUE,"Смета на пасс. обор. №1"}</definedName>
    <definedName name="про_1" hidden="1">{#N/A,#N/A,TRUE,"Смета на пасс. обор. №1"}</definedName>
    <definedName name="пробная" localSheetId="4">#REF!</definedName>
    <definedName name="пробная" localSheetId="0">#REF!</definedName>
    <definedName name="пробная" localSheetId="5">#REF!</definedName>
    <definedName name="пробная">#REF!</definedName>
    <definedName name="пробная_1" localSheetId="4">#REF!</definedName>
    <definedName name="пробная_1" localSheetId="0">#REF!</definedName>
    <definedName name="пробная_1" localSheetId="5">#REF!</definedName>
    <definedName name="пробная_1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4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0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5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>#REF!</definedName>
    <definedName name="Проектные2" localSheetId="4">#REF!</definedName>
    <definedName name="Проектные2" localSheetId="5">#REF!</definedName>
    <definedName name="Проектные2">#REF!</definedName>
    <definedName name="прол" localSheetId="0" hidden="1">{#N/A,#N/A,TRUE,"Смета на пасс. обор. №1"}</definedName>
    <definedName name="прол" hidden="1">{#N/A,#N/A,TRUE,"Смета на пасс. обор. №1"}</definedName>
    <definedName name="пролдж" localSheetId="0" hidden="1">{#N/A,#N/A,TRUE,"Смета на пасс. обор. №1"}</definedName>
    <definedName name="пролдж" hidden="1">{#N/A,#N/A,TRUE,"Смета на пасс. обор. №1"}</definedName>
    <definedName name="пролдж_1" localSheetId="0" hidden="1">{#N/A,#N/A,TRUE,"Смета на пасс. обор. №1"}</definedName>
    <definedName name="пролдж_1" hidden="1">{#N/A,#N/A,TRUE,"Смета на пасс. обор. №1"}</definedName>
    <definedName name="промбез" localSheetId="4">[42]топография!#REF!</definedName>
    <definedName name="промбез" localSheetId="5">[42]топография!#REF!</definedName>
    <definedName name="промбез">[42]топография!#REF!</definedName>
    <definedName name="Промбезоп" localSheetId="4">#REF!</definedName>
    <definedName name="Промбезоп" localSheetId="0">#REF!</definedName>
    <definedName name="Промбезоп" localSheetId="5">#REF!</definedName>
    <definedName name="Промбезоп">#REF!</definedName>
    <definedName name="Прот">'[12]Лист опроса'!$B$6</definedName>
    <definedName name="протоколРМВК" localSheetId="4">#REF!</definedName>
    <definedName name="протоколРМВК" localSheetId="0">#REF!</definedName>
    <definedName name="протоколРМВК" localSheetId="5">#REF!</definedName>
    <definedName name="протоколРМВК">#REF!</definedName>
    <definedName name="пуск" localSheetId="4">#REF!</definedName>
    <definedName name="пуск" localSheetId="0">#REF!</definedName>
    <definedName name="пуск" localSheetId="5">#REF!</definedName>
    <definedName name="пуск">#REF!</definedName>
    <definedName name="р" localSheetId="4">#REF!</definedName>
    <definedName name="р" localSheetId="0">#REF!</definedName>
    <definedName name="р" localSheetId="5">#REF!</definedName>
    <definedName name="р">#REF!</definedName>
    <definedName name="Расчёт1">'[43]Смета 7'!$F$1</definedName>
    <definedName name="ргл" localSheetId="4">#REF!</definedName>
    <definedName name="ргл" localSheetId="0">#REF!</definedName>
    <definedName name="ргл" localSheetId="5">#REF!</definedName>
    <definedName name="ргл">#REF!</definedName>
    <definedName name="РД" localSheetId="4">#REF!</definedName>
    <definedName name="РД" localSheetId="0">#REF!</definedName>
    <definedName name="РД" localSheetId="5">#REF!</definedName>
    <definedName name="РД">#REF!</definedName>
    <definedName name="рек" localSheetId="4">#REF!</definedName>
    <definedName name="рек" localSheetId="0">#REF!</definedName>
    <definedName name="рек" localSheetId="5">#REF!</definedName>
    <definedName name="рек">#REF!</definedName>
    <definedName name="рига">'[44]СметаСводная снег'!$E$7</definedName>
    <definedName name="рл" localSheetId="4">[45]топография!#REF!</definedName>
    <definedName name="рл" localSheetId="0">[45]топография!#REF!</definedName>
    <definedName name="рл" localSheetId="5">[45]топография!#REF!</definedName>
    <definedName name="рл">[45]топография!#REF!</definedName>
    <definedName name="рол" localSheetId="0" hidden="1">{#N/A,#N/A,TRUE,"Смета на пасс. обор. №1"}</definedName>
    <definedName name="рол" hidden="1">{#N/A,#N/A,TRUE,"Смета на пасс. обор. №1"}</definedName>
    <definedName name="рол_1" localSheetId="0" hidden="1">{#N/A,#N/A,TRUE,"Смета на пасс. обор. №1"}</definedName>
    <definedName name="рол_1" hidden="1">{#N/A,#N/A,TRUE,"Смета на пасс. обор. №1"}</definedName>
    <definedName name="роло" localSheetId="4">#REF!</definedName>
    <definedName name="роло" localSheetId="0">#REF!</definedName>
    <definedName name="роло" localSheetId="5">#REF!</definedName>
    <definedName name="роло">#REF!</definedName>
    <definedName name="ропгнлпеглн" localSheetId="4">#REF!</definedName>
    <definedName name="ропгнлпеглн" localSheetId="0">#REF!</definedName>
    <definedName name="ропгнлпеглн" localSheetId="5">#REF!</definedName>
    <definedName name="ропгнлпеглн">#REF!</definedName>
    <definedName name="рот" localSheetId="4">#REF!</definedName>
    <definedName name="рот" localSheetId="0">#REF!</definedName>
    <definedName name="рот" localSheetId="5">#REF!</definedName>
    <definedName name="рот">#REF!</definedName>
    <definedName name="рпв" localSheetId="4">#REF!</definedName>
    <definedName name="рпв" localSheetId="5">#REF!</definedName>
    <definedName name="рпв">#REF!</definedName>
    <definedName name="рр" localSheetId="0" hidden="1">{#N/A,#N/A,TRUE,"Смета на пасс. обор. №1"}</definedName>
    <definedName name="рр" hidden="1">{#N/A,#N/A,TRUE,"Смета на пасс. обор. №1"}</definedName>
    <definedName name="рр_1" localSheetId="0" hidden="1">{#N/A,#N/A,TRUE,"Смета на пасс. обор. №1"}</definedName>
    <definedName name="рр_1" hidden="1">{#N/A,#N/A,TRUE,"Смета на пасс. обор. №1"}</definedName>
    <definedName name="РРК" localSheetId="4">#REF!</definedName>
    <definedName name="РРК" localSheetId="0">#REF!</definedName>
    <definedName name="РРК" localSheetId="5">#REF!</definedName>
    <definedName name="РРК">#REF!</definedName>
    <definedName name="РСЛ" localSheetId="4">#REF!</definedName>
    <definedName name="РСЛ" localSheetId="0">#REF!</definedName>
    <definedName name="РСЛ" localSheetId="5">#REF!</definedName>
    <definedName name="РСЛ">#REF!</definedName>
    <definedName name="Руководитель" localSheetId="4">#REF!</definedName>
    <definedName name="Руководитель" localSheetId="0">#REF!</definedName>
    <definedName name="Руководитель" localSheetId="5">#REF!</definedName>
    <definedName name="Руководитель">#REF!</definedName>
    <definedName name="Руководитель_1" localSheetId="4">#REF!</definedName>
    <definedName name="Руководитель_1" localSheetId="5">#REF!</definedName>
    <definedName name="Руководитель_1">#REF!</definedName>
    <definedName name="С" localSheetId="0" hidden="1">{#N/A,#N/A,FALSE,"Шаблон_Спец1"}</definedName>
    <definedName name="С" hidden="1">{#N/A,#N/A,FALSE,"Шаблон_Спец1"}</definedName>
    <definedName name="с_1" localSheetId="0" hidden="1">{#N/A,#N/A,TRUE,"Смета на пасс. обор. №1"}</definedName>
    <definedName name="с_1" hidden="1">{#N/A,#N/A,TRUE,"Смета на пасс. обор. №1"}</definedName>
    <definedName name="с1" localSheetId="4">#REF!</definedName>
    <definedName name="с1" localSheetId="0">#REF!</definedName>
    <definedName name="с1" localSheetId="5">#REF!</definedName>
    <definedName name="с1">#REF!</definedName>
    <definedName name="с10" localSheetId="4">#REF!</definedName>
    <definedName name="с10" localSheetId="0">#REF!</definedName>
    <definedName name="с10" localSheetId="5">#REF!</definedName>
    <definedName name="с10">#REF!</definedName>
    <definedName name="с2" localSheetId="4">#REF!</definedName>
    <definedName name="с2" localSheetId="0">#REF!</definedName>
    <definedName name="с2" localSheetId="5">#REF!</definedName>
    <definedName name="с2">#REF!</definedName>
    <definedName name="с3" localSheetId="4">#REF!</definedName>
    <definedName name="с3" localSheetId="5">#REF!</definedName>
    <definedName name="с3">#REF!</definedName>
    <definedName name="с4" localSheetId="4">#REF!</definedName>
    <definedName name="с4" localSheetId="5">#REF!</definedName>
    <definedName name="с4">#REF!</definedName>
    <definedName name="с5" localSheetId="4">#REF!</definedName>
    <definedName name="с5" localSheetId="5">#REF!</definedName>
    <definedName name="с5">#REF!</definedName>
    <definedName name="с6" localSheetId="4">#REF!</definedName>
    <definedName name="с6" localSheetId="5">#REF!</definedName>
    <definedName name="с6">#REF!</definedName>
    <definedName name="с7" localSheetId="4">#REF!</definedName>
    <definedName name="с7" localSheetId="5">#REF!</definedName>
    <definedName name="с7">#REF!</definedName>
    <definedName name="с8" localSheetId="4">#REF!</definedName>
    <definedName name="с8" localSheetId="5">#REF!</definedName>
    <definedName name="с8">#REF!</definedName>
    <definedName name="с9" localSheetId="4">#REF!</definedName>
    <definedName name="с9" localSheetId="5">#REF!</definedName>
    <definedName name="с9">#REF!</definedName>
    <definedName name="сам" localSheetId="0" hidden="1">{#N/A,#N/A,TRUE,"Смета на пасс. обор. №1"}</definedName>
    <definedName name="сам" hidden="1">{#N/A,#N/A,TRUE,"Смета на пасс. обор. №1"}</definedName>
    <definedName name="сам_1" localSheetId="0" hidden="1">{#N/A,#N/A,TRUE,"Смета на пасс. обор. №1"}</definedName>
    <definedName name="сам_1" hidden="1">{#N/A,#N/A,TRUE,"Смета на пасс. обор. №1"}</definedName>
    <definedName name="СВ1" localSheetId="4">#REF!</definedName>
    <definedName name="СВ1" localSheetId="0">#REF!</definedName>
    <definedName name="СВ1" localSheetId="5">#REF!</definedName>
    <definedName name="СВ1">#REF!</definedName>
    <definedName name="Свод1" localSheetId="4">#REF!</definedName>
    <definedName name="Свод1" localSheetId="0">#REF!</definedName>
    <definedName name="Свод1" localSheetId="5">#REF!</definedName>
    <definedName name="Свод1">#REF!</definedName>
    <definedName name="Сводная" localSheetId="4">#REF!</definedName>
    <definedName name="Сводная" localSheetId="0">#REF!</definedName>
    <definedName name="Сводная" localSheetId="5">#REF!</definedName>
    <definedName name="Сводная">#REF!</definedName>
    <definedName name="Сводная_новая1" localSheetId="4">#REF!</definedName>
    <definedName name="Сводная_новая1" localSheetId="5">#REF!</definedName>
    <definedName name="Сводная_новая1">#REF!</definedName>
    <definedName name="Сводная1" localSheetId="4">#REF!</definedName>
    <definedName name="Сводная1" localSheetId="5">#REF!</definedName>
    <definedName name="Сводная1">#REF!</definedName>
    <definedName name="Сводно_сметный_расчет" localSheetId="4">#REF!</definedName>
    <definedName name="Сводно_сметный_расчет" localSheetId="5">#REF!</definedName>
    <definedName name="Сводно_сметный_расчет">#REF!</definedName>
    <definedName name="Сводно_сметный_расчет_49" localSheetId="4">#REF!</definedName>
    <definedName name="Сводно_сметный_расчет_49" localSheetId="5">#REF!</definedName>
    <definedName name="Сводно_сметный_расчет_49">#REF!</definedName>
    <definedName name="Сводно_сметный_расчет_50" localSheetId="4">#REF!</definedName>
    <definedName name="Сводно_сметный_расчет_50" localSheetId="5">#REF!</definedName>
    <definedName name="Сводно_сметный_расчет_50">#REF!</definedName>
    <definedName name="Сводно_сметный_расчет_51" localSheetId="4">#REF!</definedName>
    <definedName name="Сводно_сметный_расчет_51" localSheetId="5">#REF!</definedName>
    <definedName name="Сводно_сметный_расчет_51">#REF!</definedName>
    <definedName name="Сводно_сметный_расчет_52" localSheetId="4">#REF!</definedName>
    <definedName name="Сводно_сметный_расчет_52" localSheetId="5">#REF!</definedName>
    <definedName name="Сводно_сметный_расчет_52">#REF!</definedName>
    <definedName name="Сводно_сметный_расчет_53" localSheetId="4">#REF!</definedName>
    <definedName name="Сводно_сметный_расчет_53" localSheetId="5">#REF!</definedName>
    <definedName name="Сводно_сметный_расчет_53">#REF!</definedName>
    <definedName name="Сводно_сметный_расчет_54" localSheetId="4">#REF!</definedName>
    <definedName name="Сводно_сметный_расчет_54" localSheetId="5">#REF!</definedName>
    <definedName name="Сводно_сметный_расчет_54">#REF!</definedName>
    <definedName name="сврд" localSheetId="4">[46]топография!#REF!</definedName>
    <definedName name="сврд" localSheetId="5">[46]топография!#REF!</definedName>
    <definedName name="сврд">[46]топография!#REF!</definedName>
    <definedName name="СВсм">[13]Вспомогательный!$D$36</definedName>
    <definedName name="сев" localSheetId="4">#REF!</definedName>
    <definedName name="сев" localSheetId="0">#REF!</definedName>
    <definedName name="сев" localSheetId="5">#REF!</definedName>
    <definedName name="сев">#REF!</definedName>
    <definedName name="Север" localSheetId="4">#REF!</definedName>
    <definedName name="Север" localSheetId="0">#REF!</definedName>
    <definedName name="Север" localSheetId="5">#REF!</definedName>
    <definedName name="Север">#REF!</definedName>
    <definedName name="Семь" localSheetId="4">#REF!</definedName>
    <definedName name="Семь" localSheetId="0">#REF!</definedName>
    <definedName name="Семь" localSheetId="5">#REF!</definedName>
    <definedName name="Семь">#REF!</definedName>
    <definedName name="СМ" localSheetId="4">#REF!</definedName>
    <definedName name="СМ" localSheetId="5">#REF!</definedName>
    <definedName name="СМ">#REF!</definedName>
    <definedName name="см.расч.Ставрополь" localSheetId="4">#REF!</definedName>
    <definedName name="см.расч.Ставрополь" localSheetId="5">#REF!</definedName>
    <definedName name="см.расч.Ставрополь">#REF!</definedName>
    <definedName name="см.расч.Ставрополь_1" localSheetId="4">#REF!</definedName>
    <definedName name="см.расч.Ставрополь_1" localSheetId="5">#REF!</definedName>
    <definedName name="см.расч.Ставрополь_1">#REF!</definedName>
    <definedName name="см.расч.Ставрополь_2" localSheetId="4">#REF!</definedName>
    <definedName name="см.расч.Ставрополь_2" localSheetId="5">#REF!</definedName>
    <definedName name="см.расч.Ставрополь_2">#REF!</definedName>
    <definedName name="см.расч.Ставрополь_22" localSheetId="4">#REF!</definedName>
    <definedName name="см.расч.Ставрополь_22" localSheetId="5">#REF!</definedName>
    <definedName name="см.расч.Ставрополь_22">#REF!</definedName>
    <definedName name="см.расч.Ставрополь_49" localSheetId="4">#REF!</definedName>
    <definedName name="см.расч.Ставрополь_49" localSheetId="5">#REF!</definedName>
    <definedName name="см.расч.Ставрополь_49">#REF!</definedName>
    <definedName name="см.расч.Ставрополь_5" localSheetId="4">#REF!</definedName>
    <definedName name="см.расч.Ставрополь_5" localSheetId="5">#REF!</definedName>
    <definedName name="см.расч.Ставрополь_5">#REF!</definedName>
    <definedName name="см.расч.Ставрополь_50" localSheetId="4">#REF!</definedName>
    <definedName name="см.расч.Ставрополь_50" localSheetId="5">#REF!</definedName>
    <definedName name="см.расч.Ставрополь_50">#REF!</definedName>
    <definedName name="см.расч.Ставрополь_51" localSheetId="4">#REF!</definedName>
    <definedName name="см.расч.Ставрополь_51" localSheetId="5">#REF!</definedName>
    <definedName name="см.расч.Ставрополь_51">#REF!</definedName>
    <definedName name="см.расч.Ставрополь_52" localSheetId="4">#REF!</definedName>
    <definedName name="см.расч.Ставрополь_52" localSheetId="5">#REF!</definedName>
    <definedName name="см.расч.Ставрополь_52">#REF!</definedName>
    <definedName name="см.расч.Ставрополь_53" localSheetId="4">#REF!</definedName>
    <definedName name="см.расч.Ставрополь_53" localSheetId="5">#REF!</definedName>
    <definedName name="см.расч.Ставрополь_53">#REF!</definedName>
    <definedName name="см.расч.Ставрополь_54" localSheetId="4">#REF!</definedName>
    <definedName name="см.расч.Ставрополь_54" localSheetId="5">#REF!</definedName>
    <definedName name="см.расч.Ставрополь_54">#REF!</definedName>
    <definedName name="см.расчетАстрахань" localSheetId="4">#REF!</definedName>
    <definedName name="см.расчетАстрахань" localSheetId="5">#REF!</definedName>
    <definedName name="см.расчетАстрахань">#REF!</definedName>
    <definedName name="см.расчетАстрахань_1" localSheetId="4">#REF!</definedName>
    <definedName name="см.расчетАстрахань_1" localSheetId="5">#REF!</definedName>
    <definedName name="см.расчетАстрахань_1">#REF!</definedName>
    <definedName name="см.расчетАстрахань_2" localSheetId="4">#REF!</definedName>
    <definedName name="см.расчетАстрахань_2" localSheetId="5">#REF!</definedName>
    <definedName name="см.расчетАстрахань_2">#REF!</definedName>
    <definedName name="см.расчетАстрахань_22" localSheetId="4">#REF!</definedName>
    <definedName name="см.расчетАстрахань_22" localSheetId="5">#REF!</definedName>
    <definedName name="см.расчетАстрахань_22">#REF!</definedName>
    <definedName name="см.расчетАстрахань_49" localSheetId="4">#REF!</definedName>
    <definedName name="см.расчетАстрахань_49" localSheetId="5">#REF!</definedName>
    <definedName name="см.расчетАстрахань_49">#REF!</definedName>
    <definedName name="см.расчетАстрахань_5" localSheetId="4">#REF!</definedName>
    <definedName name="см.расчетАстрахань_5" localSheetId="5">#REF!</definedName>
    <definedName name="см.расчетАстрахань_5">#REF!</definedName>
    <definedName name="см.расчетАстрахань_50" localSheetId="4">#REF!</definedName>
    <definedName name="см.расчетАстрахань_50" localSheetId="5">#REF!</definedName>
    <definedName name="см.расчетАстрахань_50">#REF!</definedName>
    <definedName name="см.расчетАстрахань_51" localSheetId="4">#REF!</definedName>
    <definedName name="см.расчетАстрахань_51" localSheetId="5">#REF!</definedName>
    <definedName name="см.расчетАстрахань_51">#REF!</definedName>
    <definedName name="см.расчетАстрахань_52" localSheetId="4">#REF!</definedName>
    <definedName name="см.расчетАстрахань_52" localSheetId="5">#REF!</definedName>
    <definedName name="см.расчетАстрахань_52">#REF!</definedName>
    <definedName name="см.расчетАстрахань_53" localSheetId="4">#REF!</definedName>
    <definedName name="см.расчетАстрахань_53" localSheetId="5">#REF!</definedName>
    <definedName name="см.расчетАстрахань_53">#REF!</definedName>
    <definedName name="см.расчетАстрахань_54" localSheetId="4">#REF!</definedName>
    <definedName name="см.расчетАстрахань_54" localSheetId="5">#REF!</definedName>
    <definedName name="см.расчетАстрахань_54">#REF!</definedName>
    <definedName name="см.расчетМахачкала" localSheetId="4">#REF!</definedName>
    <definedName name="см.расчетМахачкала" localSheetId="5">#REF!</definedName>
    <definedName name="см.расчетМахачкала">#REF!</definedName>
    <definedName name="см.расчетМахачкала_1" localSheetId="4">#REF!</definedName>
    <definedName name="см.расчетМахачкала_1" localSheetId="5">#REF!</definedName>
    <definedName name="см.расчетМахачкала_1">#REF!</definedName>
    <definedName name="см.расчетМахачкала_2" localSheetId="4">#REF!</definedName>
    <definedName name="см.расчетМахачкала_2" localSheetId="5">#REF!</definedName>
    <definedName name="см.расчетМахачкала_2">#REF!</definedName>
    <definedName name="см.расчетМахачкала_22" localSheetId="4">#REF!</definedName>
    <definedName name="см.расчетМахачкала_22" localSheetId="5">#REF!</definedName>
    <definedName name="см.расчетМахачкала_22">#REF!</definedName>
    <definedName name="см.расчетМахачкала_49" localSheetId="4">#REF!</definedName>
    <definedName name="см.расчетМахачкала_49" localSheetId="5">#REF!</definedName>
    <definedName name="см.расчетМахачкала_49">#REF!</definedName>
    <definedName name="см.расчетМахачкала_5" localSheetId="4">#REF!</definedName>
    <definedName name="см.расчетМахачкала_5" localSheetId="5">#REF!</definedName>
    <definedName name="см.расчетМахачкала_5">#REF!</definedName>
    <definedName name="см.расчетМахачкала_50" localSheetId="4">#REF!</definedName>
    <definedName name="см.расчетМахачкала_50" localSheetId="5">#REF!</definedName>
    <definedName name="см.расчетМахачкала_50">#REF!</definedName>
    <definedName name="см.расчетМахачкала_51" localSheetId="4">#REF!</definedName>
    <definedName name="см.расчетМахачкала_51" localSheetId="5">#REF!</definedName>
    <definedName name="см.расчетМахачкала_51">#REF!</definedName>
    <definedName name="см.расчетМахачкала_52" localSheetId="4">#REF!</definedName>
    <definedName name="см.расчетМахачкала_52" localSheetId="5">#REF!</definedName>
    <definedName name="см.расчетМахачкала_52">#REF!</definedName>
    <definedName name="см.расчетМахачкала_53" localSheetId="4">#REF!</definedName>
    <definedName name="см.расчетМахачкала_53" localSheetId="5">#REF!</definedName>
    <definedName name="см.расчетМахачкала_53">#REF!</definedName>
    <definedName name="см.расчетМахачкала_54" localSheetId="4">#REF!</definedName>
    <definedName name="см.расчетМахачкала_54" localSheetId="5">#REF!</definedName>
    <definedName name="см.расчетМахачкала_54">#REF!</definedName>
    <definedName name="см.расчетН.Новгород" localSheetId="4">#REF!</definedName>
    <definedName name="см.расчетН.Новгород" localSheetId="5">#REF!</definedName>
    <definedName name="см.расчетН.Новгород">#REF!</definedName>
    <definedName name="см.расчетН.Новгород_1" localSheetId="4">#REF!</definedName>
    <definedName name="см.расчетН.Новгород_1" localSheetId="5">#REF!</definedName>
    <definedName name="см.расчетН.Новгород_1">#REF!</definedName>
    <definedName name="см.расчетН.Новгород_2" localSheetId="4">#REF!</definedName>
    <definedName name="см.расчетН.Новгород_2" localSheetId="5">#REF!</definedName>
    <definedName name="см.расчетН.Новгород_2">#REF!</definedName>
    <definedName name="см.расчетН.Новгород_22" localSheetId="4">#REF!</definedName>
    <definedName name="см.расчетН.Новгород_22" localSheetId="5">#REF!</definedName>
    <definedName name="см.расчетН.Новгород_22">#REF!</definedName>
    <definedName name="см.расчетН.Новгород_49" localSheetId="4">#REF!</definedName>
    <definedName name="см.расчетН.Новгород_49" localSheetId="5">#REF!</definedName>
    <definedName name="см.расчетН.Новгород_49">#REF!</definedName>
    <definedName name="см.расчетН.Новгород_5" localSheetId="4">#REF!</definedName>
    <definedName name="см.расчетН.Новгород_5" localSheetId="5">#REF!</definedName>
    <definedName name="см.расчетН.Новгород_5">#REF!</definedName>
    <definedName name="см.расчетН.Новгород_50" localSheetId="4">#REF!</definedName>
    <definedName name="см.расчетН.Новгород_50" localSheetId="5">#REF!</definedName>
    <definedName name="см.расчетН.Новгород_50">#REF!</definedName>
    <definedName name="см.расчетН.Новгород_51" localSheetId="4">#REF!</definedName>
    <definedName name="см.расчетН.Новгород_51" localSheetId="5">#REF!</definedName>
    <definedName name="см.расчетН.Новгород_51">#REF!</definedName>
    <definedName name="см.расчетН.Новгород_52" localSheetId="4">#REF!</definedName>
    <definedName name="см.расчетН.Новгород_52" localSheetId="5">#REF!</definedName>
    <definedName name="см.расчетН.Новгород_52">#REF!</definedName>
    <definedName name="см.расчетН.Новгород_53" localSheetId="4">#REF!</definedName>
    <definedName name="см.расчетН.Новгород_53" localSheetId="5">#REF!</definedName>
    <definedName name="см.расчетН.Новгород_53">#REF!</definedName>
    <definedName name="см.расчетН.Новгород_54" localSheetId="4">#REF!</definedName>
    <definedName name="см.расчетН.Новгород_54" localSheetId="5">#REF!</definedName>
    <definedName name="см.расчетН.Новгород_54">#REF!</definedName>
    <definedName name="см_1" localSheetId="4">#REF!</definedName>
    <definedName name="см_1" localSheetId="5">#REF!</definedName>
    <definedName name="см_1">#REF!</definedName>
    <definedName name="см_конк" localSheetId="4">#REF!</definedName>
    <definedName name="см_конк" localSheetId="5">#REF!</definedName>
    <definedName name="см_конк">#REF!</definedName>
    <definedName name="См6">'[47]Смета 7'!$F$1</definedName>
    <definedName name="Смет" localSheetId="0" hidden="1">{#N/A,#N/A,TRUE,"Смета на пасс. обор. №1"}</definedName>
    <definedName name="Смет" hidden="1">{#N/A,#N/A,TRUE,"Смета на пасс. обор. №1"}</definedName>
    <definedName name="Смет_1" localSheetId="0" hidden="1">{#N/A,#N/A,TRUE,"Смета на пасс. обор. №1"}</definedName>
    <definedName name="Смет_1" hidden="1">{#N/A,#N/A,TRUE,"Смета на пасс. обор. №1"}</definedName>
    <definedName name="смета" localSheetId="0" hidden="1">{#N/A,#N/A,TRUE,"Смета на пасс. обор. №1"}</definedName>
    <definedName name="смета" hidden="1">{#N/A,#N/A,TRUE,"Смета на пасс. обор. №1"}</definedName>
    <definedName name="смета_1" localSheetId="0" hidden="1">{#N/A,#N/A,TRUE,"Смета на пасс. обор. №1"}</definedName>
    <definedName name="смета_1" hidden="1">{#N/A,#N/A,TRUE,"Смета на пасс. обор. №1"}</definedName>
    <definedName name="Смета_2">'[43]Смета 7'!$F$1</definedName>
    <definedName name="смета1" localSheetId="4">#REF!</definedName>
    <definedName name="смета1" localSheetId="0">#REF!</definedName>
    <definedName name="смета1" localSheetId="5">#REF!</definedName>
    <definedName name="смета1">#REF!</definedName>
    <definedName name="Смета11">'[48]Смета 7'!$F$1</definedName>
    <definedName name="Смета21">'[49]Смета 7'!$F$1</definedName>
    <definedName name="Смета3">[13]Вспомогательный!$D$78</definedName>
    <definedName name="сми" localSheetId="4">#REF!</definedName>
    <definedName name="сми" localSheetId="0">#REF!</definedName>
    <definedName name="сми" localSheetId="5">#REF!</definedName>
    <definedName name="сми">#REF!</definedName>
    <definedName name="Согласование" localSheetId="4">#REF!</definedName>
    <definedName name="Согласование" localSheetId="0">#REF!</definedName>
    <definedName name="Согласование" localSheetId="5">#REF!</definedName>
    <definedName name="Согласование">#REF!</definedName>
    <definedName name="Согласование_1" localSheetId="4">#REF!</definedName>
    <definedName name="Согласование_1" localSheetId="0">#REF!</definedName>
    <definedName name="Согласование_1" localSheetId="5">#REF!</definedName>
    <definedName name="Согласование_1">#REF!</definedName>
    <definedName name="содерж." localSheetId="4">#REF!</definedName>
    <definedName name="содерж." localSheetId="5">#REF!</definedName>
    <definedName name="содерж.">#REF!</definedName>
    <definedName name="Содерж_Осн_Базы" localSheetId="4">#REF!</definedName>
    <definedName name="Содерж_Осн_Базы" localSheetId="5">#REF!</definedName>
    <definedName name="Содерж_Осн_Базы">#REF!</definedName>
    <definedName name="Составитель" localSheetId="4">#REF!</definedName>
    <definedName name="Составитель" localSheetId="5">#REF!</definedName>
    <definedName name="Составитель">#REF!</definedName>
    <definedName name="Составитель_1" localSheetId="4">#REF!</definedName>
    <definedName name="Составитель_1" localSheetId="5">#REF!</definedName>
    <definedName name="Составитель_1">#REF!</definedName>
    <definedName name="сп1" localSheetId="4">#REF!</definedName>
    <definedName name="сп1" localSheetId="5">#REF!</definedName>
    <definedName name="сп1">#REF!</definedName>
    <definedName name="сп2" localSheetId="4">#REF!</definedName>
    <definedName name="сп2" localSheetId="5">#REF!</definedName>
    <definedName name="сп2">#REF!</definedName>
    <definedName name="сс" localSheetId="0" hidden="1">{#N/A,#N/A,TRUE,"Смета на пасс. обор. №1"}</definedName>
    <definedName name="сс" hidden="1">{#N/A,#N/A,TRUE,"Смета на пасс. обор. №1"}</definedName>
    <definedName name="сс_1" localSheetId="0" hidden="1">{#N/A,#N/A,TRUE,"Смета на пасс. обор. №1"}</definedName>
    <definedName name="сс_1" hidden="1">{#N/A,#N/A,TRUE,"Смета на пасс. обор. №1"}</definedName>
    <definedName name="ссп" localSheetId="0" hidden="1">{#N/A,#N/A,TRUE,"Смета на пасс. обор. №1"}</definedName>
    <definedName name="ссп" hidden="1">{#N/A,#N/A,TRUE,"Смета на пасс. обор. №1"}</definedName>
    <definedName name="ссп_1" localSheetId="0" hidden="1">{#N/A,#N/A,TRUE,"Смета на пасс. обор. №1"}</definedName>
    <definedName name="ссп_1" hidden="1">{#N/A,#N/A,TRUE,"Смета на пасс. обор. №1"}</definedName>
    <definedName name="ССР" localSheetId="4">#REF!</definedName>
    <definedName name="ССР" localSheetId="0">#REF!</definedName>
    <definedName name="ССР" localSheetId="5">#REF!</definedName>
    <definedName name="ССР">#REF!</definedName>
    <definedName name="ССР_ИИ_Д1_корр" localSheetId="4">#REF!</definedName>
    <definedName name="ССР_ИИ_Д1_корр" localSheetId="0">#REF!</definedName>
    <definedName name="ССР_ИИ_Д1_корр" localSheetId="5">#REF!</definedName>
    <definedName name="ССР_ИИ_Д1_корр">#REF!</definedName>
    <definedName name="ссс" localSheetId="4">#REF!</definedName>
    <definedName name="ссс" localSheetId="0">#REF!</definedName>
    <definedName name="ссс" localSheetId="5">#REF!</definedName>
    <definedName name="ссс">#REF!</definedName>
    <definedName name="ссср" localSheetId="4">#REF!</definedName>
    <definedName name="ссср" localSheetId="5">#REF!</definedName>
    <definedName name="ссср">#REF!</definedName>
    <definedName name="ссссс" localSheetId="0" hidden="1">{#N/A,#N/A,TRUE,"Смета на пасс. обор. №1"}</definedName>
    <definedName name="ссссс" hidden="1">{#N/A,#N/A,TRUE,"Смета на пасс. обор. №1"}</definedName>
    <definedName name="ссссс_1" localSheetId="0" hidden="1">{#N/A,#N/A,TRUE,"Смета на пасс. обор. №1"}</definedName>
    <definedName name="ссссс_1" hidden="1">{#N/A,#N/A,TRUE,"Смета на пасс. обор. №1"}</definedName>
    <definedName name="Ставрополь" localSheetId="4">#REF!</definedName>
    <definedName name="Ставрополь" localSheetId="0">#REF!</definedName>
    <definedName name="Ставрополь" localSheetId="5">#REF!</definedName>
    <definedName name="Ставрополь">#REF!</definedName>
    <definedName name="Ставрополь_1" localSheetId="4">#REF!</definedName>
    <definedName name="Ставрополь_1" localSheetId="0">#REF!</definedName>
    <definedName name="Ставрополь_1" localSheetId="5">#REF!</definedName>
    <definedName name="Ставрополь_1">#REF!</definedName>
    <definedName name="Ставрополь_2" localSheetId="4">#REF!</definedName>
    <definedName name="Ставрополь_2" localSheetId="0">#REF!</definedName>
    <definedName name="Ставрополь_2" localSheetId="5">#REF!</definedName>
    <definedName name="Ставрополь_2">#REF!</definedName>
    <definedName name="Ставрополь_22" localSheetId="4">#REF!</definedName>
    <definedName name="Ставрополь_22" localSheetId="5">#REF!</definedName>
    <definedName name="Ставрополь_22">#REF!</definedName>
    <definedName name="Ставрополь_49" localSheetId="4">#REF!</definedName>
    <definedName name="Ставрополь_49" localSheetId="5">#REF!</definedName>
    <definedName name="Ставрополь_49">#REF!</definedName>
    <definedName name="Ставрополь_5" localSheetId="4">#REF!</definedName>
    <definedName name="Ставрополь_5" localSheetId="5">#REF!</definedName>
    <definedName name="Ставрополь_5">#REF!</definedName>
    <definedName name="Ставрополь_50" localSheetId="4">#REF!</definedName>
    <definedName name="Ставрополь_50" localSheetId="5">#REF!</definedName>
    <definedName name="Ставрополь_50">#REF!</definedName>
    <definedName name="Ставрополь_51" localSheetId="4">#REF!</definedName>
    <definedName name="Ставрополь_51" localSheetId="5">#REF!</definedName>
    <definedName name="Ставрополь_51">#REF!</definedName>
    <definedName name="Ставрополь_52" localSheetId="4">#REF!</definedName>
    <definedName name="Ставрополь_52" localSheetId="5">#REF!</definedName>
    <definedName name="Ставрополь_52">#REF!</definedName>
    <definedName name="Ставрополь_53" localSheetId="4">#REF!</definedName>
    <definedName name="Ставрополь_53" localSheetId="5">#REF!</definedName>
    <definedName name="Ставрополь_53">#REF!</definedName>
    <definedName name="Ставрополь_54" localSheetId="4">#REF!</definedName>
    <definedName name="Ставрополь_54" localSheetId="5">#REF!</definedName>
    <definedName name="Ставрополь_54">#REF!</definedName>
    <definedName name="Станц10">'[12]Лист опроса'!$B$23</definedName>
    <definedName name="СтОф">NA()</definedName>
    <definedName name="СтОф_1">NA()</definedName>
    <definedName name="СтОф_2">NA()</definedName>
    <definedName name="СтПр">NA()</definedName>
    <definedName name="СтПр_1">NA()</definedName>
    <definedName name="СтПр_2">NA()</definedName>
    <definedName name="Стр10">'[12]Лист опроса'!$B$24</definedName>
    <definedName name="СтрАУ">'[12]Лист опроса'!$B$12</definedName>
    <definedName name="СтрДУ">'[12]Лист опроса'!$B$11</definedName>
    <definedName name="Стрелки">'[12]Лист опроса'!$B$10</definedName>
    <definedName name="Строительная_полоса" localSheetId="4">#REF!</definedName>
    <definedName name="Строительная_полоса" localSheetId="0">#REF!</definedName>
    <definedName name="Строительная_полоса" localSheetId="5">#REF!</definedName>
    <definedName name="Строительная_полоса">#REF!</definedName>
    <definedName name="Строительная_полоса_1" localSheetId="4">#REF!</definedName>
    <definedName name="Строительная_полоса_1" localSheetId="0">#REF!</definedName>
    <definedName name="Строительная_полоса_1" localSheetId="5">#REF!</definedName>
    <definedName name="Строительная_полоса_1">#REF!</definedName>
    <definedName name="структ." localSheetId="4">#REF!</definedName>
    <definedName name="структ." localSheetId="0">#REF!</definedName>
    <definedName name="структ." localSheetId="5">#REF!</definedName>
    <definedName name="структ.">#REF!</definedName>
    <definedName name="Сургут">NA()</definedName>
    <definedName name="сусусу" localSheetId="0" hidden="1">{#N/A,#N/A,TRUE,"Смета на пасс. обор. №1"}</definedName>
    <definedName name="сусусу" hidden="1">{#N/A,#N/A,TRUE,"Смета на пасс. обор. №1"}</definedName>
    <definedName name="сусусу_1" localSheetId="0" hidden="1">{#N/A,#N/A,TRUE,"Смета на пасс. обор. №1"}</definedName>
    <definedName name="сусусу_1" hidden="1">{#N/A,#N/A,TRUE,"Смета на пасс. обор. №1"}</definedName>
    <definedName name="Т5" localSheetId="4">#REF!</definedName>
    <definedName name="Т5" localSheetId="0">#REF!</definedName>
    <definedName name="Т5" localSheetId="5">#REF!</definedName>
    <definedName name="Т5">#REF!</definedName>
    <definedName name="Т6" localSheetId="4">#REF!</definedName>
    <definedName name="Т6" localSheetId="0">#REF!</definedName>
    <definedName name="Т6" localSheetId="5">#REF!</definedName>
    <definedName name="Т6">#REF!</definedName>
    <definedName name="тасс" localSheetId="0" hidden="1">{#N/A,#N/A,TRUE,"Смета на пасс. обор. №1"}</definedName>
    <definedName name="тасс" hidden="1">{#N/A,#N/A,TRUE,"Смета на пасс. обор. №1"}</definedName>
    <definedName name="тасс_1" localSheetId="0" hidden="1">{#N/A,#N/A,TRUE,"Смета на пасс. обор. №1"}</definedName>
    <definedName name="тасс_1" hidden="1">{#N/A,#N/A,TRUE,"Смета на пасс. обор. №1"}</definedName>
    <definedName name="ТекДата">[50]информация!$B$8</definedName>
    <definedName name="ТекДата_1">[51]информация!$B$8</definedName>
    <definedName name="ТекДата_2">[52]информация!$B$8</definedName>
    <definedName name="теодкккккккккккк" localSheetId="4">#REF!</definedName>
    <definedName name="теодкккккккккккк" localSheetId="0">#REF!</definedName>
    <definedName name="теодкккккккккккк" localSheetId="5">#REF!</definedName>
    <definedName name="теодкккккккккккк">#REF!</definedName>
    <definedName name="ТолкоМашЛаб" localSheetId="4">[30]СмМашБур!#REF!</definedName>
    <definedName name="ТолкоМашЛаб" localSheetId="0">[30]СмМашБур!#REF!</definedName>
    <definedName name="ТолкоМашЛаб" localSheetId="5">[30]СмМашБур!#REF!</definedName>
    <definedName name="ТолкоМашЛаб">[30]СмМашБур!#REF!</definedName>
    <definedName name="ТолькоМашБур" localSheetId="4">[30]СмМашБур!#REF!</definedName>
    <definedName name="ТолькоМашБур" localSheetId="0">[30]СмМашБур!#REF!</definedName>
    <definedName name="ТолькоМашБур" localSheetId="5">[30]СмМашБур!#REF!</definedName>
    <definedName name="ТолькоМашБур">[30]СмМашБур!#REF!</definedName>
    <definedName name="ТолькоРучБур" localSheetId="4">[30]СмРучБур!#REF!</definedName>
    <definedName name="ТолькоРучБур" localSheetId="5">[30]СмРучБур!#REF!</definedName>
    <definedName name="ТолькоРучБур">[30]СмРучБур!#REF!</definedName>
    <definedName name="ТолькоРучЛаб">[30]СмРучБур!$K$39</definedName>
    <definedName name="топ1" localSheetId="4">#REF!</definedName>
    <definedName name="топ1" localSheetId="0">#REF!</definedName>
    <definedName name="топ1" localSheetId="5">#REF!</definedName>
    <definedName name="топ1">#REF!</definedName>
    <definedName name="топ2" localSheetId="4">#REF!</definedName>
    <definedName name="топ2" localSheetId="0">#REF!</definedName>
    <definedName name="топ2" localSheetId="5">#REF!</definedName>
    <definedName name="топ2">#REF!</definedName>
    <definedName name="топо" localSheetId="4">#REF!</definedName>
    <definedName name="топо" localSheetId="0">#REF!</definedName>
    <definedName name="топо" localSheetId="5">#REF!</definedName>
    <definedName name="топо">#REF!</definedName>
    <definedName name="топо_1" localSheetId="4">#REF!</definedName>
    <definedName name="топо_1" localSheetId="5">#REF!</definedName>
    <definedName name="топо_1">#REF!</definedName>
    <definedName name="топогр1" localSheetId="4">#REF!</definedName>
    <definedName name="топогр1" localSheetId="5">#REF!</definedName>
    <definedName name="топогр1">#REF!</definedName>
    <definedName name="топограф" localSheetId="4">#REF!</definedName>
    <definedName name="топограф" localSheetId="5">#REF!</definedName>
    <definedName name="топограф">#REF!</definedName>
    <definedName name="тор" localSheetId="4">#REF!</definedName>
    <definedName name="тор" localSheetId="5">#REF!</definedName>
    <definedName name="тор">#REF!</definedName>
    <definedName name="трп" localSheetId="0" hidden="1">{#N/A,#N/A,TRUE,"Смета на пасс. обор. №1"}</definedName>
    <definedName name="трп" hidden="1">{#N/A,#N/A,TRUE,"Смета на пасс. обор. №1"}</definedName>
    <definedName name="трп_1" localSheetId="0" hidden="1">{#N/A,#N/A,TRUE,"Смета на пасс. обор. №1"}</definedName>
    <definedName name="трп_1" hidden="1">{#N/A,#N/A,TRUE,"Смета на пасс. обор. №1"}</definedName>
    <definedName name="ТС1" localSheetId="4">#REF!</definedName>
    <definedName name="ТС1" localSheetId="0">#REF!</definedName>
    <definedName name="ТС1" localSheetId="5">#REF!</definedName>
    <definedName name="ТС1">#REF!</definedName>
    <definedName name="тыс" localSheetId="0">{0,"тысячz";1,"тысячаz";2,"тысячиz";5,"тысячz"}</definedName>
    <definedName name="тыс">{0,"тысячz";1,"тысячаz";2,"тысячиz";5,"тысячz"}</definedName>
    <definedName name="тьбю" localSheetId="4">#REF!</definedName>
    <definedName name="тьбю" localSheetId="0">#REF!</definedName>
    <definedName name="тьбю" localSheetId="5">#REF!</definedName>
    <definedName name="тьбю">#REF!</definedName>
    <definedName name="ТЭО" localSheetId="4">#REF!</definedName>
    <definedName name="ТЭО" localSheetId="0">#REF!</definedName>
    <definedName name="ТЭО" localSheetId="5">#REF!</definedName>
    <definedName name="ТЭО">#REF!</definedName>
    <definedName name="ТЭО1" localSheetId="4">#REF!</definedName>
    <definedName name="ТЭО1" localSheetId="0">#REF!</definedName>
    <definedName name="ТЭО1" localSheetId="5">#REF!</definedName>
    <definedName name="ТЭО1">#REF!</definedName>
    <definedName name="ТЭО2" localSheetId="4">#REF!</definedName>
    <definedName name="ТЭО2" localSheetId="5">#REF!</definedName>
    <definedName name="ТЭО2">#REF!</definedName>
    <definedName name="ТЭОДКК" localSheetId="4">#REF!</definedName>
    <definedName name="ТЭОДКК" localSheetId="5">#REF!</definedName>
    <definedName name="ТЭОДКК">#REF!</definedName>
    <definedName name="ТЭОДККК" localSheetId="4">#REF!</definedName>
    <definedName name="ТЭОДККК" localSheetId="5">#REF!</definedName>
    <definedName name="ТЭОДККК">#REF!</definedName>
    <definedName name="ук" localSheetId="0" hidden="1">{#N/A,#N/A,TRUE,"Смета на пасс. обор. №1"}</definedName>
    <definedName name="ук" hidden="1">{#N/A,#N/A,TRUE,"Смета на пасс. обор. №1"}</definedName>
    <definedName name="ук_1" localSheetId="0" hidden="1">{#N/A,#N/A,TRUE,"Смета на пасс. обор. №1"}</definedName>
    <definedName name="ук_1" hidden="1">{#N/A,#N/A,TRUE,"Смета на пасс. обор. №1"}</definedName>
    <definedName name="уукк" localSheetId="4">#REF!</definedName>
    <definedName name="уукк" localSheetId="0">#REF!</definedName>
    <definedName name="уукк" localSheetId="5">#REF!</definedName>
    <definedName name="уукк">#REF!</definedName>
    <definedName name="ууу" localSheetId="4">#REF!</definedName>
    <definedName name="ууу" localSheetId="0">#REF!</definedName>
    <definedName name="ууу" localSheetId="5">#REF!</definedName>
    <definedName name="ууу">#REF!</definedName>
    <definedName name="уцуц" localSheetId="4">#REF!</definedName>
    <definedName name="уцуц" localSheetId="0">#REF!</definedName>
    <definedName name="уцуц" localSheetId="5">#REF!</definedName>
    <definedName name="уцуц">#REF!</definedName>
    <definedName name="Участок" localSheetId="4">#REF!</definedName>
    <definedName name="Участок" localSheetId="5">#REF!</definedName>
    <definedName name="Участок">#REF!</definedName>
    <definedName name="Участок_1" localSheetId="4">#REF!</definedName>
    <definedName name="Участок_1" localSheetId="5">#REF!</definedName>
    <definedName name="Участок_1">#REF!</definedName>
    <definedName name="уы" localSheetId="0" hidden="1">{#N/A,#N/A,TRUE,"Смета на пасс. обор. №1"}</definedName>
    <definedName name="уы" hidden="1">{#N/A,#N/A,TRUE,"Смета на пасс. обор. №1"}</definedName>
    <definedName name="уы_1" localSheetId="0" hidden="1">{#N/A,#N/A,TRUE,"Смета на пасс. обор. №1"}</definedName>
    <definedName name="уы_1" hidden="1">{#N/A,#N/A,TRUE,"Смета на пасс. обор. №1"}</definedName>
    <definedName name="ф" localSheetId="0" hidden="1">{#N/A,#N/A,TRUE,"Смета на пасс. обор. №1"}</definedName>
    <definedName name="ф" hidden="1">{#N/A,#N/A,TRUE,"Смета на пасс. обор. №1"}</definedName>
    <definedName name="ф_1" localSheetId="0" hidden="1">{#N/A,#N/A,TRUE,"Смета на пасс. обор. №1"}</definedName>
    <definedName name="ф_1" hidden="1">{#N/A,#N/A,TRUE,"Смета на пасс. обор. №1"}</definedName>
    <definedName name="ффыв" localSheetId="4">#REF!</definedName>
    <definedName name="ффыв" localSheetId="0">#REF!</definedName>
    <definedName name="ффыв" localSheetId="5">#REF!</definedName>
    <definedName name="ффыв">#REF!</definedName>
    <definedName name="фы" localSheetId="4">[14]топография!#REF!</definedName>
    <definedName name="фы" localSheetId="0">[14]топография!#REF!</definedName>
    <definedName name="фы" localSheetId="5">[14]топография!#REF!</definedName>
    <definedName name="фы">[14]топография!#REF!</definedName>
    <definedName name="фыв" localSheetId="0" hidden="1">{#N/A,#N/A,TRUE,"Смета на пасс. обор. №1"}</definedName>
    <definedName name="фыв" hidden="1">{#N/A,#N/A,TRUE,"Смета на пасс. обор. №1"}</definedName>
    <definedName name="фыв_1" localSheetId="0" hidden="1">{#N/A,#N/A,TRUE,"Смета на пасс. обор. №1"}</definedName>
    <definedName name="фыв_1" hidden="1">{#N/A,#N/A,TRUE,"Смета на пасс. обор. №1"}</definedName>
    <definedName name="хэ" localSheetId="0" hidden="1">{#N/A,#N/A,TRUE,"Смета на пасс. обор. №1"}</definedName>
    <definedName name="хэ" hidden="1">{#N/A,#N/A,TRUE,"Смета на пасс. обор. №1"}</definedName>
    <definedName name="хэ_1" localSheetId="0" hidden="1">{#N/A,#N/A,TRUE,"Смета на пасс. обор. №1"}</definedName>
    <definedName name="хэ_1" hidden="1">{#N/A,#N/A,TRUE,"Смета на пасс. обор. №1"}</definedName>
    <definedName name="цвет" localSheetId="0" hidden="1">{#N/A,#N/A,TRUE,"Смета на пасс. обор. №1"}</definedName>
    <definedName name="цвет" hidden="1">{#N/A,#N/A,TRUE,"Смета на пасс. обор. №1"}</definedName>
    <definedName name="цвет_1" localSheetId="0" hidden="1">{#N/A,#N/A,TRUE,"Смета на пасс. обор. №1"}</definedName>
    <definedName name="цвет_1" hidden="1">{#N/A,#N/A,TRUE,"Смета на пасс. обор. №1"}</definedName>
    <definedName name="цена">#N/A</definedName>
    <definedName name="цена___0" localSheetId="4">#REF!</definedName>
    <definedName name="цена___0" localSheetId="0">#REF!</definedName>
    <definedName name="цена___0" localSheetId="5">#REF!</definedName>
    <definedName name="цена___0">#REF!</definedName>
    <definedName name="цена___0___0" localSheetId="4">#REF!</definedName>
    <definedName name="цена___0___0" localSheetId="0">#REF!</definedName>
    <definedName name="цена___0___0" localSheetId="5">#REF!</definedName>
    <definedName name="цена___0___0">#REF!</definedName>
    <definedName name="цена___0___0___0" localSheetId="4">#REF!</definedName>
    <definedName name="цена___0___0___0" localSheetId="0">#REF!</definedName>
    <definedName name="цена___0___0___0" localSheetId="5">#REF!</definedName>
    <definedName name="цена___0___0___0">#REF!</definedName>
    <definedName name="цена___0___0___0___0" localSheetId="4">#REF!</definedName>
    <definedName name="цена___0___0___0___0" localSheetId="5">#REF!</definedName>
    <definedName name="цена___0___0___0___0">#REF!</definedName>
    <definedName name="цена___0___0___0___0___0" localSheetId="4">#REF!</definedName>
    <definedName name="цена___0___0___0___0___0" localSheetId="5">#REF!</definedName>
    <definedName name="цена___0___0___0___0___0">#REF!</definedName>
    <definedName name="цена___0___0___0___0___0_1" localSheetId="4">#REF!</definedName>
    <definedName name="цена___0___0___0___0___0_1" localSheetId="5">#REF!</definedName>
    <definedName name="цена___0___0___0___0___0_1">#REF!</definedName>
    <definedName name="цена___0___0___0___0_1" localSheetId="4">#REF!</definedName>
    <definedName name="цена___0___0___0___0_1" localSheetId="5">#REF!</definedName>
    <definedName name="цена___0___0___0___0_1">#REF!</definedName>
    <definedName name="цена___0___0___0___1" localSheetId="4">#REF!</definedName>
    <definedName name="цена___0___0___0___1" localSheetId="5">#REF!</definedName>
    <definedName name="цена___0___0___0___1">#REF!</definedName>
    <definedName name="цена___0___0___0___1_1" localSheetId="4">#REF!</definedName>
    <definedName name="цена___0___0___0___1_1" localSheetId="5">#REF!</definedName>
    <definedName name="цена___0___0___0___1_1">#REF!</definedName>
    <definedName name="цена___0___0___0___5" localSheetId="4">#REF!</definedName>
    <definedName name="цена___0___0___0___5" localSheetId="5">#REF!</definedName>
    <definedName name="цена___0___0___0___5">#REF!</definedName>
    <definedName name="цена___0___0___0___5_1" localSheetId="4">#REF!</definedName>
    <definedName name="цена___0___0___0___5_1" localSheetId="5">#REF!</definedName>
    <definedName name="цена___0___0___0___5_1">#REF!</definedName>
    <definedName name="цена___0___0___0_1" localSheetId="4">#REF!</definedName>
    <definedName name="цена___0___0___0_1" localSheetId="5">#REF!</definedName>
    <definedName name="цена___0___0___0_1">#REF!</definedName>
    <definedName name="цена___0___0___0_1_1" localSheetId="4">#REF!</definedName>
    <definedName name="цена___0___0___0_1_1" localSheetId="5">#REF!</definedName>
    <definedName name="цена___0___0___0_1_1">#REF!</definedName>
    <definedName name="цена___0___0___0_1_1_1" localSheetId="4">#REF!</definedName>
    <definedName name="цена___0___0___0_1_1_1" localSheetId="5">#REF!</definedName>
    <definedName name="цена___0___0___0_1_1_1">#REF!</definedName>
    <definedName name="цена___0___0___0_5" localSheetId="4">#REF!</definedName>
    <definedName name="цена___0___0___0_5" localSheetId="5">#REF!</definedName>
    <definedName name="цена___0___0___0_5">#REF!</definedName>
    <definedName name="цена___0___0___0_5_1" localSheetId="4">#REF!</definedName>
    <definedName name="цена___0___0___0_5_1" localSheetId="5">#REF!</definedName>
    <definedName name="цена___0___0___0_5_1">#REF!</definedName>
    <definedName name="цена___0___0___1" localSheetId="4">#REF!</definedName>
    <definedName name="цена___0___0___1" localSheetId="5">#REF!</definedName>
    <definedName name="цена___0___0___1">#REF!</definedName>
    <definedName name="цена___0___0___1_1" localSheetId="4">#REF!</definedName>
    <definedName name="цена___0___0___1_1" localSheetId="5">#REF!</definedName>
    <definedName name="цена___0___0___1_1">#REF!</definedName>
    <definedName name="цена___0___0___2" localSheetId="4">#REF!</definedName>
    <definedName name="цена___0___0___2" localSheetId="5">#REF!</definedName>
    <definedName name="цена___0___0___2">#REF!</definedName>
    <definedName name="цена___0___0___2_1" localSheetId="4">#REF!</definedName>
    <definedName name="цена___0___0___2_1" localSheetId="5">#REF!</definedName>
    <definedName name="цена___0___0___2_1">#REF!</definedName>
    <definedName name="цена___0___0___3" localSheetId="4">#REF!</definedName>
    <definedName name="цена___0___0___3" localSheetId="5">#REF!</definedName>
    <definedName name="цена___0___0___3">#REF!</definedName>
    <definedName name="цена___0___0___3_1" localSheetId="4">#REF!</definedName>
    <definedName name="цена___0___0___3_1" localSheetId="5">#REF!</definedName>
    <definedName name="цена___0___0___3_1">#REF!</definedName>
    <definedName name="цена___0___0___4" localSheetId="4">#REF!</definedName>
    <definedName name="цена___0___0___4" localSheetId="5">#REF!</definedName>
    <definedName name="цена___0___0___4">#REF!</definedName>
    <definedName name="цена___0___0___4_1" localSheetId="4">#REF!</definedName>
    <definedName name="цена___0___0___4_1" localSheetId="5">#REF!</definedName>
    <definedName name="цена___0___0___4_1">#REF!</definedName>
    <definedName name="цена___0___0___5" localSheetId="4">#REF!</definedName>
    <definedName name="цена___0___0___5" localSheetId="5">#REF!</definedName>
    <definedName name="цена___0___0___5">#REF!</definedName>
    <definedName name="цена___0___0___5_1" localSheetId="4">#REF!</definedName>
    <definedName name="цена___0___0___5_1" localSheetId="5">#REF!</definedName>
    <definedName name="цена___0___0___5_1">#REF!</definedName>
    <definedName name="цена___0___0_1" localSheetId="4">#REF!</definedName>
    <definedName name="цена___0___0_1" localSheetId="5">#REF!</definedName>
    <definedName name="цена___0___0_1">#REF!</definedName>
    <definedName name="цена___0___0_1_1" localSheetId="4">#REF!</definedName>
    <definedName name="цена___0___0_1_1" localSheetId="5">#REF!</definedName>
    <definedName name="цена___0___0_1_1">#REF!</definedName>
    <definedName name="цена___0___0_1_1_1" localSheetId="4">#REF!</definedName>
    <definedName name="цена___0___0_1_1_1" localSheetId="5">#REF!</definedName>
    <definedName name="цена___0___0_1_1_1">#REF!</definedName>
    <definedName name="цена___0___0_3" localSheetId="4">#REF!</definedName>
    <definedName name="цена___0___0_3" localSheetId="5">#REF!</definedName>
    <definedName name="цена___0___0_3">#REF!</definedName>
    <definedName name="цена___0___0_3_1" localSheetId="4">#REF!</definedName>
    <definedName name="цена___0___0_3_1" localSheetId="5">#REF!</definedName>
    <definedName name="цена___0___0_3_1">#REF!</definedName>
    <definedName name="цена___0___0_5" localSheetId="4">#REF!</definedName>
    <definedName name="цена___0___0_5" localSheetId="5">#REF!</definedName>
    <definedName name="цена___0___0_5">#REF!</definedName>
    <definedName name="цена___0___0_5_1" localSheetId="4">#REF!</definedName>
    <definedName name="цена___0___0_5_1" localSheetId="5">#REF!</definedName>
    <definedName name="цена___0___0_5_1">#REF!</definedName>
    <definedName name="цена___0___1" localSheetId="4">#REF!</definedName>
    <definedName name="цена___0___1" localSheetId="5">#REF!</definedName>
    <definedName name="цена___0___1">#REF!</definedName>
    <definedName name="цена___0___1___0" localSheetId="4">#REF!</definedName>
    <definedName name="цена___0___1___0" localSheetId="5">#REF!</definedName>
    <definedName name="цена___0___1___0">#REF!</definedName>
    <definedName name="цена___0___1___0_1" localSheetId="4">#REF!</definedName>
    <definedName name="цена___0___1___0_1" localSheetId="5">#REF!</definedName>
    <definedName name="цена___0___1___0_1">#REF!</definedName>
    <definedName name="цена___0___1_1" localSheetId="4">#REF!</definedName>
    <definedName name="цена___0___1_1" localSheetId="5">#REF!</definedName>
    <definedName name="цена___0___1_1">#REF!</definedName>
    <definedName name="цена___0___10" localSheetId="4">#REF!</definedName>
    <definedName name="цена___0___10" localSheetId="5">#REF!</definedName>
    <definedName name="цена___0___10">#REF!</definedName>
    <definedName name="цена___0___10_1" localSheetId="4">#REF!</definedName>
    <definedName name="цена___0___10_1" localSheetId="5">#REF!</definedName>
    <definedName name="цена___0___10_1">#REF!</definedName>
    <definedName name="цена___0___12" localSheetId="4">#REF!</definedName>
    <definedName name="цена___0___12" localSheetId="5">#REF!</definedName>
    <definedName name="цена___0___12">#REF!</definedName>
    <definedName name="цена___0___2" localSheetId="4">#REF!</definedName>
    <definedName name="цена___0___2" localSheetId="5">#REF!</definedName>
    <definedName name="цена___0___2">#REF!</definedName>
    <definedName name="цена___0___2___0" localSheetId="4">#REF!</definedName>
    <definedName name="цена___0___2___0" localSheetId="5">#REF!</definedName>
    <definedName name="цена___0___2___0">#REF!</definedName>
    <definedName name="цена___0___2___0___0" localSheetId="4">#REF!</definedName>
    <definedName name="цена___0___2___0___0" localSheetId="5">#REF!</definedName>
    <definedName name="цена___0___2___0___0">#REF!</definedName>
    <definedName name="цена___0___2___0___0_1" localSheetId="4">#REF!</definedName>
    <definedName name="цена___0___2___0___0_1" localSheetId="5">#REF!</definedName>
    <definedName name="цена___0___2___0___0_1">#REF!</definedName>
    <definedName name="цена___0___2___0_1" localSheetId="4">#REF!</definedName>
    <definedName name="цена___0___2___0_1" localSheetId="5">#REF!</definedName>
    <definedName name="цена___0___2___0_1">#REF!</definedName>
    <definedName name="цена___0___2___5" localSheetId="4">#REF!</definedName>
    <definedName name="цена___0___2___5" localSheetId="5">#REF!</definedName>
    <definedName name="цена___0___2___5">#REF!</definedName>
    <definedName name="цена___0___2___5_1" localSheetId="4">#REF!</definedName>
    <definedName name="цена___0___2___5_1" localSheetId="5">#REF!</definedName>
    <definedName name="цена___0___2___5_1">#REF!</definedName>
    <definedName name="цена___0___2_1" localSheetId="4">#REF!</definedName>
    <definedName name="цена___0___2_1" localSheetId="5">#REF!</definedName>
    <definedName name="цена___0___2_1">#REF!</definedName>
    <definedName name="цена___0___2_1_1" localSheetId="4">#REF!</definedName>
    <definedName name="цена___0___2_1_1" localSheetId="5">#REF!</definedName>
    <definedName name="цена___0___2_1_1">#REF!</definedName>
    <definedName name="цена___0___2_1_1_1" localSheetId="4">#REF!</definedName>
    <definedName name="цена___0___2_1_1_1" localSheetId="5">#REF!</definedName>
    <definedName name="цена___0___2_1_1_1">#REF!</definedName>
    <definedName name="цена___0___2_3" localSheetId="4">#REF!</definedName>
    <definedName name="цена___0___2_3" localSheetId="5">#REF!</definedName>
    <definedName name="цена___0___2_3">#REF!</definedName>
    <definedName name="цена___0___2_3_1" localSheetId="4">#REF!</definedName>
    <definedName name="цена___0___2_3_1" localSheetId="5">#REF!</definedName>
    <definedName name="цена___0___2_3_1">#REF!</definedName>
    <definedName name="цена___0___2_5" localSheetId="4">#REF!</definedName>
    <definedName name="цена___0___2_5" localSheetId="5">#REF!</definedName>
    <definedName name="цена___0___2_5">#REF!</definedName>
    <definedName name="цена___0___2_5_1" localSheetId="4">#REF!</definedName>
    <definedName name="цена___0___2_5_1" localSheetId="5">#REF!</definedName>
    <definedName name="цена___0___2_5_1">#REF!</definedName>
    <definedName name="цена___0___3" localSheetId="4">#REF!</definedName>
    <definedName name="цена___0___3" localSheetId="5">#REF!</definedName>
    <definedName name="цена___0___3">#REF!</definedName>
    <definedName name="цена___0___3___0" localSheetId="4">#REF!</definedName>
    <definedName name="цена___0___3___0" localSheetId="5">#REF!</definedName>
    <definedName name="цена___0___3___0">#REF!</definedName>
    <definedName name="цена___0___3___0_1" localSheetId="4">#REF!</definedName>
    <definedName name="цена___0___3___0_1" localSheetId="5">#REF!</definedName>
    <definedName name="цена___0___3___0_1">#REF!</definedName>
    <definedName name="цена___0___3___5" localSheetId="4">#REF!</definedName>
    <definedName name="цена___0___3___5" localSheetId="5">#REF!</definedName>
    <definedName name="цена___0___3___5">#REF!</definedName>
    <definedName name="цена___0___3___5_1" localSheetId="4">#REF!</definedName>
    <definedName name="цена___0___3___5_1" localSheetId="5">#REF!</definedName>
    <definedName name="цена___0___3___5_1">#REF!</definedName>
    <definedName name="цена___0___3_1" localSheetId="4">#REF!</definedName>
    <definedName name="цена___0___3_1" localSheetId="5">#REF!</definedName>
    <definedName name="цена___0___3_1">#REF!</definedName>
    <definedName name="цена___0___3_1_1" localSheetId="4">#REF!</definedName>
    <definedName name="цена___0___3_1_1" localSheetId="5">#REF!</definedName>
    <definedName name="цена___0___3_1_1">#REF!</definedName>
    <definedName name="цена___0___3_1_1_1" localSheetId="4">#REF!</definedName>
    <definedName name="цена___0___3_1_1_1" localSheetId="5">#REF!</definedName>
    <definedName name="цена___0___3_1_1_1">#REF!</definedName>
    <definedName name="цена___0___3_5" localSheetId="4">#REF!</definedName>
    <definedName name="цена___0___3_5" localSheetId="5">#REF!</definedName>
    <definedName name="цена___0___3_5">#REF!</definedName>
    <definedName name="цена___0___3_5_1" localSheetId="4">#REF!</definedName>
    <definedName name="цена___0___3_5_1" localSheetId="5">#REF!</definedName>
    <definedName name="цена___0___3_5_1">#REF!</definedName>
    <definedName name="цена___0___4" localSheetId="4">#REF!</definedName>
    <definedName name="цена___0___4" localSheetId="5">#REF!</definedName>
    <definedName name="цена___0___4">#REF!</definedName>
    <definedName name="цена___0___4___0" localSheetId="4">#REF!</definedName>
    <definedName name="цена___0___4___0" localSheetId="5">#REF!</definedName>
    <definedName name="цена___0___4___0">#REF!</definedName>
    <definedName name="цена___0___4___0_1" localSheetId="4">#REF!</definedName>
    <definedName name="цена___0___4___0_1" localSheetId="5">#REF!</definedName>
    <definedName name="цена___0___4___0_1">#REF!</definedName>
    <definedName name="цена___0___4___5" localSheetId="4">#REF!</definedName>
    <definedName name="цена___0___4___5" localSheetId="5">#REF!</definedName>
    <definedName name="цена___0___4___5">#REF!</definedName>
    <definedName name="цена___0___4___5_1" localSheetId="4">#REF!</definedName>
    <definedName name="цена___0___4___5_1" localSheetId="5">#REF!</definedName>
    <definedName name="цена___0___4___5_1">#REF!</definedName>
    <definedName name="цена___0___4_1" localSheetId="4">#REF!</definedName>
    <definedName name="цена___0___4_1" localSheetId="5">#REF!</definedName>
    <definedName name="цена___0___4_1">#REF!</definedName>
    <definedName name="цена___0___4_1_1" localSheetId="4">#REF!</definedName>
    <definedName name="цена___0___4_1_1" localSheetId="5">#REF!</definedName>
    <definedName name="цена___0___4_1_1">#REF!</definedName>
    <definedName name="цена___0___4_1_1_1" localSheetId="4">#REF!</definedName>
    <definedName name="цена___0___4_1_1_1" localSheetId="5">#REF!</definedName>
    <definedName name="цена___0___4_1_1_1">#REF!</definedName>
    <definedName name="цена___0___4_3" localSheetId="4">#REF!</definedName>
    <definedName name="цена___0___4_3" localSheetId="5">#REF!</definedName>
    <definedName name="цена___0___4_3">#REF!</definedName>
    <definedName name="цена___0___4_3_1" localSheetId="4">#REF!</definedName>
    <definedName name="цена___0___4_3_1" localSheetId="5">#REF!</definedName>
    <definedName name="цена___0___4_3_1">#REF!</definedName>
    <definedName name="цена___0___4_5" localSheetId="4">#REF!</definedName>
    <definedName name="цена___0___4_5" localSheetId="5">#REF!</definedName>
    <definedName name="цена___0___4_5">#REF!</definedName>
    <definedName name="цена___0___4_5_1" localSheetId="4">#REF!</definedName>
    <definedName name="цена___0___4_5_1" localSheetId="5">#REF!</definedName>
    <definedName name="цена___0___4_5_1">#REF!</definedName>
    <definedName name="цена___0___5" localSheetId="4">#REF!</definedName>
    <definedName name="цена___0___5" localSheetId="5">#REF!</definedName>
    <definedName name="цена___0___5">#REF!</definedName>
    <definedName name="цена___0___5_1" localSheetId="4">#REF!</definedName>
    <definedName name="цена___0___5_1" localSheetId="5">#REF!</definedName>
    <definedName name="цена___0___5_1">#REF!</definedName>
    <definedName name="цена___0___6" localSheetId="4">#REF!</definedName>
    <definedName name="цена___0___6" localSheetId="5">#REF!</definedName>
    <definedName name="цена___0___6">#REF!</definedName>
    <definedName name="цена___0___6_1" localSheetId="4">#REF!</definedName>
    <definedName name="цена___0___6_1" localSheetId="5">#REF!</definedName>
    <definedName name="цена___0___6_1">#REF!</definedName>
    <definedName name="цена___0___8" localSheetId="4">#REF!</definedName>
    <definedName name="цена___0___8" localSheetId="5">#REF!</definedName>
    <definedName name="цена___0___8">#REF!</definedName>
    <definedName name="цена___0___8_1" localSheetId="4">#REF!</definedName>
    <definedName name="цена___0___8_1" localSheetId="5">#REF!</definedName>
    <definedName name="цена___0___8_1">#REF!</definedName>
    <definedName name="цена___0_1" localSheetId="4">#REF!</definedName>
    <definedName name="цена___0_1" localSheetId="5">#REF!</definedName>
    <definedName name="цена___0_1">#REF!</definedName>
    <definedName name="цена___0_1_1" localSheetId="4">#REF!</definedName>
    <definedName name="цена___0_1_1" localSheetId="5">#REF!</definedName>
    <definedName name="цена___0_1_1">#REF!</definedName>
    <definedName name="цена___0_3" localSheetId="4">#REF!</definedName>
    <definedName name="цена___0_3" localSheetId="5">#REF!</definedName>
    <definedName name="цена___0_3">#REF!</definedName>
    <definedName name="цена___0_3_1" localSheetId="4">#REF!</definedName>
    <definedName name="цена___0_3_1" localSheetId="5">#REF!</definedName>
    <definedName name="цена___0_3_1">#REF!</definedName>
    <definedName name="цена___0_5" localSheetId="4">#REF!</definedName>
    <definedName name="цена___0_5" localSheetId="5">#REF!</definedName>
    <definedName name="цена___0_5">#REF!</definedName>
    <definedName name="цена___0_5_1" localSheetId="4">#REF!</definedName>
    <definedName name="цена___0_5_1" localSheetId="5">#REF!</definedName>
    <definedName name="цена___0_5_1">#REF!</definedName>
    <definedName name="цена___1" localSheetId="4">#REF!</definedName>
    <definedName name="цена___1" localSheetId="5">#REF!</definedName>
    <definedName name="цена___1">#REF!</definedName>
    <definedName name="цена___1___0" localSheetId="4">#REF!</definedName>
    <definedName name="цена___1___0" localSheetId="5">#REF!</definedName>
    <definedName name="цена___1___0">#REF!</definedName>
    <definedName name="цена___1___0___0" localSheetId="4">#REF!</definedName>
    <definedName name="цена___1___0___0" localSheetId="5">#REF!</definedName>
    <definedName name="цена___1___0___0">#REF!</definedName>
    <definedName name="цена___1___0___0_1" localSheetId="4">#REF!</definedName>
    <definedName name="цена___1___0___0_1" localSheetId="5">#REF!</definedName>
    <definedName name="цена___1___0___0_1">#REF!</definedName>
    <definedName name="цена___1___0_1" localSheetId="4">#REF!</definedName>
    <definedName name="цена___1___0_1" localSheetId="5">#REF!</definedName>
    <definedName name="цена___1___0_1">#REF!</definedName>
    <definedName name="цена___1___1" localSheetId="4">#REF!</definedName>
    <definedName name="цена___1___1" localSheetId="5">#REF!</definedName>
    <definedName name="цена___1___1">#REF!</definedName>
    <definedName name="цена___1___1_1" localSheetId="4">#REF!</definedName>
    <definedName name="цена___1___1_1" localSheetId="5">#REF!</definedName>
    <definedName name="цена___1___1_1">#REF!</definedName>
    <definedName name="цена___1___5" localSheetId="4">#REF!</definedName>
    <definedName name="цена___1___5" localSheetId="5">#REF!</definedName>
    <definedName name="цена___1___5">#REF!</definedName>
    <definedName name="цена___1___5_1" localSheetId="4">#REF!</definedName>
    <definedName name="цена___1___5_1" localSheetId="5">#REF!</definedName>
    <definedName name="цена___1___5_1">#REF!</definedName>
    <definedName name="цена___1_1" localSheetId="4">#REF!</definedName>
    <definedName name="цена___1_1" localSheetId="5">#REF!</definedName>
    <definedName name="цена___1_1">#REF!</definedName>
    <definedName name="цена___1_1_1" localSheetId="4">#REF!</definedName>
    <definedName name="цена___1_1_1" localSheetId="5">#REF!</definedName>
    <definedName name="цена___1_1_1">#REF!</definedName>
    <definedName name="цена___1_1_1_1" localSheetId="4">#REF!</definedName>
    <definedName name="цена___1_1_1_1" localSheetId="5">#REF!</definedName>
    <definedName name="цена___1_1_1_1">#REF!</definedName>
    <definedName name="цена___1_3" localSheetId="4">#REF!</definedName>
    <definedName name="цена___1_3" localSheetId="5">#REF!</definedName>
    <definedName name="цена___1_3">#REF!</definedName>
    <definedName name="цена___1_3_1" localSheetId="4">#REF!</definedName>
    <definedName name="цена___1_3_1" localSheetId="5">#REF!</definedName>
    <definedName name="цена___1_3_1">#REF!</definedName>
    <definedName name="цена___1_5" localSheetId="4">#REF!</definedName>
    <definedName name="цена___1_5" localSheetId="5">#REF!</definedName>
    <definedName name="цена___1_5">#REF!</definedName>
    <definedName name="цена___1_5_1" localSheetId="4">#REF!</definedName>
    <definedName name="цена___1_5_1" localSheetId="5">#REF!</definedName>
    <definedName name="цена___1_5_1">#REF!</definedName>
    <definedName name="цена___10" localSheetId="4">#REF!</definedName>
    <definedName name="цена___10" localSheetId="5">#REF!</definedName>
    <definedName name="цена___10">#REF!</definedName>
    <definedName name="цена___10___0">NA()</definedName>
    <definedName name="цена___10___0___0" localSheetId="4">#REF!</definedName>
    <definedName name="цена___10___0___0" localSheetId="0">#REF!</definedName>
    <definedName name="цена___10___0___0" localSheetId="5">#REF!</definedName>
    <definedName name="цена___10___0___0">#REF!</definedName>
    <definedName name="цена___10___0___0___0" localSheetId="4">#REF!</definedName>
    <definedName name="цена___10___0___0___0" localSheetId="0">#REF!</definedName>
    <definedName name="цена___10___0___0___0" localSheetId="5">#REF!</definedName>
    <definedName name="цена___10___0___0___0">#REF!</definedName>
    <definedName name="цена___10___0___0___0_1" localSheetId="4">#REF!</definedName>
    <definedName name="цена___10___0___0___0_1" localSheetId="0">#REF!</definedName>
    <definedName name="цена___10___0___0___0_1" localSheetId="5">#REF!</definedName>
    <definedName name="цена___10___0___0___0_1">#REF!</definedName>
    <definedName name="цена___10___0___0_1" localSheetId="4">#REF!</definedName>
    <definedName name="цена___10___0___0_1" localSheetId="5">#REF!</definedName>
    <definedName name="цена___10___0___0_1">#REF!</definedName>
    <definedName name="цена___10___0___1">NA()</definedName>
    <definedName name="цена___10___0___5">NA()</definedName>
    <definedName name="цена___10___0_1" localSheetId="4">#REF!</definedName>
    <definedName name="цена___10___0_1" localSheetId="0">#REF!</definedName>
    <definedName name="цена___10___0_1" localSheetId="5">#REF!</definedName>
    <definedName name="цена___10___0_1">#REF!</definedName>
    <definedName name="цена___10___0_1_1">NA()</definedName>
    <definedName name="цена___10___0_3">NA()</definedName>
    <definedName name="цена___10___0_5">NA()</definedName>
    <definedName name="цена___10___1" localSheetId="4">#REF!</definedName>
    <definedName name="цена___10___1" localSheetId="0">#REF!</definedName>
    <definedName name="цена___10___1" localSheetId="5">#REF!</definedName>
    <definedName name="цена___10___1">#REF!</definedName>
    <definedName name="цена___10___10" localSheetId="4">#REF!</definedName>
    <definedName name="цена___10___10" localSheetId="0">#REF!</definedName>
    <definedName name="цена___10___10" localSheetId="5">#REF!</definedName>
    <definedName name="цена___10___10">#REF!</definedName>
    <definedName name="цена___10___12" localSheetId="4">#REF!</definedName>
    <definedName name="цена___10___12" localSheetId="0">#REF!</definedName>
    <definedName name="цена___10___12" localSheetId="5">#REF!</definedName>
    <definedName name="цена___10___12">#REF!</definedName>
    <definedName name="цена___10___2">NA()</definedName>
    <definedName name="цена___10___4">NA()</definedName>
    <definedName name="цена___10___5" localSheetId="4">#REF!</definedName>
    <definedName name="цена___10___5" localSheetId="0">#REF!</definedName>
    <definedName name="цена___10___5" localSheetId="5">#REF!</definedName>
    <definedName name="цена___10___5">#REF!</definedName>
    <definedName name="цена___10___5_1" localSheetId="4">#REF!</definedName>
    <definedName name="цена___10___5_1" localSheetId="0">#REF!</definedName>
    <definedName name="цена___10___5_1" localSheetId="5">#REF!</definedName>
    <definedName name="цена___10___5_1">#REF!</definedName>
    <definedName name="цена___10___6">NA()</definedName>
    <definedName name="цена___10___8">NA()</definedName>
    <definedName name="цена___10_1">NA()</definedName>
    <definedName name="цена___10_3" localSheetId="4">#REF!</definedName>
    <definedName name="цена___10_3" localSheetId="0">#REF!</definedName>
    <definedName name="цена___10_3" localSheetId="5">#REF!</definedName>
    <definedName name="цена___10_3">#REF!</definedName>
    <definedName name="цена___10_3_1" localSheetId="4">#REF!</definedName>
    <definedName name="цена___10_3_1" localSheetId="0">#REF!</definedName>
    <definedName name="цена___10_3_1" localSheetId="5">#REF!</definedName>
    <definedName name="цена___10_3_1">#REF!</definedName>
    <definedName name="цена___10_5" localSheetId="4">#REF!</definedName>
    <definedName name="цена___10_5" localSheetId="0">#REF!</definedName>
    <definedName name="цена___10_5" localSheetId="5">#REF!</definedName>
    <definedName name="цена___10_5">#REF!</definedName>
    <definedName name="цена___10_5_1" localSheetId="4">#REF!</definedName>
    <definedName name="цена___10_5_1" localSheetId="5">#REF!</definedName>
    <definedName name="цена___10_5_1">#REF!</definedName>
    <definedName name="цена___11" localSheetId="4">#REF!</definedName>
    <definedName name="цена___11" localSheetId="5">#REF!</definedName>
    <definedName name="цена___11">#REF!</definedName>
    <definedName name="цена___11___0">NA()</definedName>
    <definedName name="цена___11___10" localSheetId="4">#REF!</definedName>
    <definedName name="цена___11___10" localSheetId="0">#REF!</definedName>
    <definedName name="цена___11___10" localSheetId="5">#REF!</definedName>
    <definedName name="цена___11___10">#REF!</definedName>
    <definedName name="цена___11___2" localSheetId="4">#REF!</definedName>
    <definedName name="цена___11___2" localSheetId="0">#REF!</definedName>
    <definedName name="цена___11___2" localSheetId="5">#REF!</definedName>
    <definedName name="цена___11___2">#REF!</definedName>
    <definedName name="цена___11___4" localSheetId="4">#REF!</definedName>
    <definedName name="цена___11___4" localSheetId="0">#REF!</definedName>
    <definedName name="цена___11___4" localSheetId="5">#REF!</definedName>
    <definedName name="цена___11___4">#REF!</definedName>
    <definedName name="цена___11___6" localSheetId="4">#REF!</definedName>
    <definedName name="цена___11___6" localSheetId="5">#REF!</definedName>
    <definedName name="цена___11___6">#REF!</definedName>
    <definedName name="цена___11___8" localSheetId="4">#REF!</definedName>
    <definedName name="цена___11___8" localSheetId="5">#REF!</definedName>
    <definedName name="цена___11___8">#REF!</definedName>
    <definedName name="цена___11_1" localSheetId="4">#REF!</definedName>
    <definedName name="цена___11_1" localSheetId="5">#REF!</definedName>
    <definedName name="цена___11_1">#REF!</definedName>
    <definedName name="цена___12">NA()</definedName>
    <definedName name="цена___2" localSheetId="4">#REF!</definedName>
    <definedName name="цена___2" localSheetId="0">#REF!</definedName>
    <definedName name="цена___2" localSheetId="5">#REF!</definedName>
    <definedName name="цена___2">#REF!</definedName>
    <definedName name="цена___2___0" localSheetId="4">#REF!</definedName>
    <definedName name="цена___2___0" localSheetId="0">#REF!</definedName>
    <definedName name="цена___2___0" localSheetId="5">#REF!</definedName>
    <definedName name="цена___2___0">#REF!</definedName>
    <definedName name="цена___2___0___0" localSheetId="4">#REF!</definedName>
    <definedName name="цена___2___0___0" localSheetId="0">#REF!</definedName>
    <definedName name="цена___2___0___0" localSheetId="5">#REF!</definedName>
    <definedName name="цена___2___0___0">#REF!</definedName>
    <definedName name="цена___2___0___0___0" localSheetId="4">#REF!</definedName>
    <definedName name="цена___2___0___0___0" localSheetId="5">#REF!</definedName>
    <definedName name="цена___2___0___0___0">#REF!</definedName>
    <definedName name="цена___2___0___0___0___0" localSheetId="4">#REF!</definedName>
    <definedName name="цена___2___0___0___0___0" localSheetId="5">#REF!</definedName>
    <definedName name="цена___2___0___0___0___0">#REF!</definedName>
    <definedName name="цена___2___0___0___0___0_1" localSheetId="4">#REF!</definedName>
    <definedName name="цена___2___0___0___0___0_1" localSheetId="5">#REF!</definedName>
    <definedName name="цена___2___0___0___0___0_1">#REF!</definedName>
    <definedName name="цена___2___0___0___0_1" localSheetId="4">#REF!</definedName>
    <definedName name="цена___2___0___0___0_1" localSheetId="5">#REF!</definedName>
    <definedName name="цена___2___0___0___0_1">#REF!</definedName>
    <definedName name="цена___2___0___0___1" localSheetId="4">#REF!</definedName>
    <definedName name="цена___2___0___0___1" localSheetId="5">#REF!</definedName>
    <definedName name="цена___2___0___0___1">#REF!</definedName>
    <definedName name="цена___2___0___0___1_1" localSheetId="4">#REF!</definedName>
    <definedName name="цена___2___0___0___1_1" localSheetId="5">#REF!</definedName>
    <definedName name="цена___2___0___0___1_1">#REF!</definedName>
    <definedName name="цена___2___0___0___5" localSheetId="4">#REF!</definedName>
    <definedName name="цена___2___0___0___5" localSheetId="5">#REF!</definedName>
    <definedName name="цена___2___0___0___5">#REF!</definedName>
    <definedName name="цена___2___0___0___5_1" localSheetId="4">#REF!</definedName>
    <definedName name="цена___2___0___0___5_1" localSheetId="5">#REF!</definedName>
    <definedName name="цена___2___0___0___5_1">#REF!</definedName>
    <definedName name="цена___2___0___0_1" localSheetId="4">#REF!</definedName>
    <definedName name="цена___2___0___0_1" localSheetId="5">#REF!</definedName>
    <definedName name="цена___2___0___0_1">#REF!</definedName>
    <definedName name="цена___2___0___0_1_1" localSheetId="4">#REF!</definedName>
    <definedName name="цена___2___0___0_1_1" localSheetId="5">#REF!</definedName>
    <definedName name="цена___2___0___0_1_1">#REF!</definedName>
    <definedName name="цена___2___0___0_1_1_1" localSheetId="4">#REF!</definedName>
    <definedName name="цена___2___0___0_1_1_1" localSheetId="5">#REF!</definedName>
    <definedName name="цена___2___0___0_1_1_1">#REF!</definedName>
    <definedName name="цена___2___0___0_5" localSheetId="4">#REF!</definedName>
    <definedName name="цена___2___0___0_5" localSheetId="5">#REF!</definedName>
    <definedName name="цена___2___0___0_5">#REF!</definedName>
    <definedName name="цена___2___0___0_5_1" localSheetId="4">#REF!</definedName>
    <definedName name="цена___2___0___0_5_1" localSheetId="5">#REF!</definedName>
    <definedName name="цена___2___0___0_5_1">#REF!</definedName>
    <definedName name="цена___2___0___1" localSheetId="4">#REF!</definedName>
    <definedName name="цена___2___0___1" localSheetId="5">#REF!</definedName>
    <definedName name="цена___2___0___1">#REF!</definedName>
    <definedName name="цена___2___0___1_1" localSheetId="4">#REF!</definedName>
    <definedName name="цена___2___0___1_1" localSheetId="5">#REF!</definedName>
    <definedName name="цена___2___0___1_1">#REF!</definedName>
    <definedName name="цена___2___0___5" localSheetId="4">#REF!</definedName>
    <definedName name="цена___2___0___5" localSheetId="5">#REF!</definedName>
    <definedName name="цена___2___0___5">#REF!</definedName>
    <definedName name="цена___2___0___5_1" localSheetId="4">#REF!</definedName>
    <definedName name="цена___2___0___5_1" localSheetId="5">#REF!</definedName>
    <definedName name="цена___2___0___5_1">#REF!</definedName>
    <definedName name="цена___2___0_1" localSheetId="4">#REF!</definedName>
    <definedName name="цена___2___0_1" localSheetId="5">#REF!</definedName>
    <definedName name="цена___2___0_1">#REF!</definedName>
    <definedName name="цена___2___0_1_1" localSheetId="4">#REF!</definedName>
    <definedName name="цена___2___0_1_1" localSheetId="5">#REF!</definedName>
    <definedName name="цена___2___0_1_1">#REF!</definedName>
    <definedName name="цена___2___0_1_1_1" localSheetId="4">#REF!</definedName>
    <definedName name="цена___2___0_1_1_1" localSheetId="5">#REF!</definedName>
    <definedName name="цена___2___0_1_1_1">#REF!</definedName>
    <definedName name="цена___2___0_3" localSheetId="4">#REF!</definedName>
    <definedName name="цена___2___0_3" localSheetId="5">#REF!</definedName>
    <definedName name="цена___2___0_3">#REF!</definedName>
    <definedName name="цена___2___0_3_1" localSheetId="4">#REF!</definedName>
    <definedName name="цена___2___0_3_1" localSheetId="5">#REF!</definedName>
    <definedName name="цена___2___0_3_1">#REF!</definedName>
    <definedName name="цена___2___0_5" localSheetId="4">#REF!</definedName>
    <definedName name="цена___2___0_5" localSheetId="5">#REF!</definedName>
    <definedName name="цена___2___0_5">#REF!</definedName>
    <definedName name="цена___2___0_5_1" localSheetId="4">#REF!</definedName>
    <definedName name="цена___2___0_5_1" localSheetId="5">#REF!</definedName>
    <definedName name="цена___2___0_5_1">#REF!</definedName>
    <definedName name="цена___2___1" localSheetId="4">#REF!</definedName>
    <definedName name="цена___2___1" localSheetId="5">#REF!</definedName>
    <definedName name="цена___2___1">#REF!</definedName>
    <definedName name="цена___2___1_1" localSheetId="4">#REF!</definedName>
    <definedName name="цена___2___1_1" localSheetId="5">#REF!</definedName>
    <definedName name="цена___2___1_1">#REF!</definedName>
    <definedName name="цена___2___10" localSheetId="4">#REF!</definedName>
    <definedName name="цена___2___10" localSheetId="5">#REF!</definedName>
    <definedName name="цена___2___10">#REF!</definedName>
    <definedName name="цена___2___10_1" localSheetId="4">#REF!</definedName>
    <definedName name="цена___2___10_1" localSheetId="5">#REF!</definedName>
    <definedName name="цена___2___10_1">#REF!</definedName>
    <definedName name="цена___2___12" localSheetId="4">#REF!</definedName>
    <definedName name="цена___2___12" localSheetId="5">#REF!</definedName>
    <definedName name="цена___2___12">#REF!</definedName>
    <definedName name="цена___2___2" localSheetId="4">#REF!</definedName>
    <definedName name="цена___2___2" localSheetId="5">#REF!</definedName>
    <definedName name="цена___2___2">#REF!</definedName>
    <definedName name="цена___2___2_1" localSheetId="4">#REF!</definedName>
    <definedName name="цена___2___2_1" localSheetId="5">#REF!</definedName>
    <definedName name="цена___2___2_1">#REF!</definedName>
    <definedName name="цена___2___3" localSheetId="4">#REF!</definedName>
    <definedName name="цена___2___3" localSheetId="5">#REF!</definedName>
    <definedName name="цена___2___3">#REF!</definedName>
    <definedName name="цена___2___4" localSheetId="4">#REF!</definedName>
    <definedName name="цена___2___4" localSheetId="5">#REF!</definedName>
    <definedName name="цена___2___4">#REF!</definedName>
    <definedName name="цена___2___4___0" localSheetId="4">#REF!</definedName>
    <definedName name="цена___2___4___0" localSheetId="5">#REF!</definedName>
    <definedName name="цена___2___4___0">#REF!</definedName>
    <definedName name="цена___2___4___0_1" localSheetId="4">#REF!</definedName>
    <definedName name="цена___2___4___0_1" localSheetId="5">#REF!</definedName>
    <definedName name="цена___2___4___0_1">#REF!</definedName>
    <definedName name="цена___2___4___5" localSheetId="4">#REF!</definedName>
    <definedName name="цена___2___4___5" localSheetId="5">#REF!</definedName>
    <definedName name="цена___2___4___5">#REF!</definedName>
    <definedName name="цена___2___4___5_1" localSheetId="4">#REF!</definedName>
    <definedName name="цена___2___4___5_1" localSheetId="5">#REF!</definedName>
    <definedName name="цена___2___4___5_1">#REF!</definedName>
    <definedName name="цена___2___4_1" localSheetId="4">#REF!</definedName>
    <definedName name="цена___2___4_1" localSheetId="5">#REF!</definedName>
    <definedName name="цена___2___4_1">#REF!</definedName>
    <definedName name="цена___2___4_1_1" localSheetId="4">#REF!</definedName>
    <definedName name="цена___2___4_1_1" localSheetId="5">#REF!</definedName>
    <definedName name="цена___2___4_1_1">#REF!</definedName>
    <definedName name="цена___2___4_1_1_1" localSheetId="4">#REF!</definedName>
    <definedName name="цена___2___4_1_1_1" localSheetId="5">#REF!</definedName>
    <definedName name="цена___2___4_1_1_1">#REF!</definedName>
    <definedName name="цена___2___4_3" localSheetId="4">#REF!</definedName>
    <definedName name="цена___2___4_3" localSheetId="5">#REF!</definedName>
    <definedName name="цена___2___4_3">#REF!</definedName>
    <definedName name="цена___2___4_3_1" localSheetId="4">#REF!</definedName>
    <definedName name="цена___2___4_3_1" localSheetId="5">#REF!</definedName>
    <definedName name="цена___2___4_3_1">#REF!</definedName>
    <definedName name="цена___2___4_5" localSheetId="4">#REF!</definedName>
    <definedName name="цена___2___4_5" localSheetId="5">#REF!</definedName>
    <definedName name="цена___2___4_5">#REF!</definedName>
    <definedName name="цена___2___4_5_1" localSheetId="4">#REF!</definedName>
    <definedName name="цена___2___4_5_1" localSheetId="5">#REF!</definedName>
    <definedName name="цена___2___4_5_1">#REF!</definedName>
    <definedName name="цена___2___5" localSheetId="4">#REF!</definedName>
    <definedName name="цена___2___5" localSheetId="5">#REF!</definedName>
    <definedName name="цена___2___5">#REF!</definedName>
    <definedName name="цена___2___5_1" localSheetId="4">#REF!</definedName>
    <definedName name="цена___2___5_1" localSheetId="5">#REF!</definedName>
    <definedName name="цена___2___5_1">#REF!</definedName>
    <definedName name="цена___2___6" localSheetId="4">#REF!</definedName>
    <definedName name="цена___2___6" localSheetId="5">#REF!</definedName>
    <definedName name="цена___2___6">#REF!</definedName>
    <definedName name="цена___2___6_1" localSheetId="4">#REF!</definedName>
    <definedName name="цена___2___6_1" localSheetId="5">#REF!</definedName>
    <definedName name="цена___2___6_1">#REF!</definedName>
    <definedName name="цена___2___8" localSheetId="4">#REF!</definedName>
    <definedName name="цена___2___8" localSheetId="5">#REF!</definedName>
    <definedName name="цена___2___8">#REF!</definedName>
    <definedName name="цена___2___8_1" localSheetId="4">#REF!</definedName>
    <definedName name="цена___2___8_1" localSheetId="5">#REF!</definedName>
    <definedName name="цена___2___8_1">#REF!</definedName>
    <definedName name="цена___2_1" localSheetId="4">#REF!</definedName>
    <definedName name="цена___2_1" localSheetId="5">#REF!</definedName>
    <definedName name="цена___2_1">#REF!</definedName>
    <definedName name="цена___2_1_1" localSheetId="4">#REF!</definedName>
    <definedName name="цена___2_1_1" localSheetId="5">#REF!</definedName>
    <definedName name="цена___2_1_1">#REF!</definedName>
    <definedName name="цена___2_1_1_1" localSheetId="4">#REF!</definedName>
    <definedName name="цена___2_1_1_1" localSheetId="5">#REF!</definedName>
    <definedName name="цена___2_1_1_1">#REF!</definedName>
    <definedName name="цена___2_3" localSheetId="4">#REF!</definedName>
    <definedName name="цена___2_3" localSheetId="5">#REF!</definedName>
    <definedName name="цена___2_3">#REF!</definedName>
    <definedName name="цена___2_3_1" localSheetId="4">#REF!</definedName>
    <definedName name="цена___2_3_1" localSheetId="5">#REF!</definedName>
    <definedName name="цена___2_3_1">#REF!</definedName>
    <definedName name="цена___2_5" localSheetId="4">#REF!</definedName>
    <definedName name="цена___2_5" localSheetId="5">#REF!</definedName>
    <definedName name="цена___2_5">#REF!</definedName>
    <definedName name="цена___2_5_1" localSheetId="4">#REF!</definedName>
    <definedName name="цена___2_5_1" localSheetId="5">#REF!</definedName>
    <definedName name="цена___2_5_1">#REF!</definedName>
    <definedName name="цена___3" localSheetId="4">#REF!</definedName>
    <definedName name="цена___3" localSheetId="5">#REF!</definedName>
    <definedName name="цена___3">#REF!</definedName>
    <definedName name="цена___3___0" localSheetId="4">#REF!</definedName>
    <definedName name="цена___3___0" localSheetId="5">#REF!</definedName>
    <definedName name="цена___3___0">#REF!</definedName>
    <definedName name="цена___3___0___0">NA()</definedName>
    <definedName name="цена___3___0___0___0">NA()</definedName>
    <definedName name="цена___3___0___1">NA()</definedName>
    <definedName name="цена___3___0___5" localSheetId="4">#REF!</definedName>
    <definedName name="цена___3___0___5" localSheetId="0">#REF!</definedName>
    <definedName name="цена___3___0___5" localSheetId="5">#REF!</definedName>
    <definedName name="цена___3___0___5">#REF!</definedName>
    <definedName name="цена___3___0___5_1" localSheetId="4">#REF!</definedName>
    <definedName name="цена___3___0___5_1" localSheetId="0">#REF!</definedName>
    <definedName name="цена___3___0___5_1" localSheetId="5">#REF!</definedName>
    <definedName name="цена___3___0___5_1">#REF!</definedName>
    <definedName name="цена___3___0_1" localSheetId="4">#REF!</definedName>
    <definedName name="цена___3___0_1" localSheetId="0">#REF!</definedName>
    <definedName name="цена___3___0_1" localSheetId="5">#REF!</definedName>
    <definedName name="цена___3___0_1">#REF!</definedName>
    <definedName name="цена___3___0_1_1">NA()</definedName>
    <definedName name="цена___3___0_3" localSheetId="4">#REF!</definedName>
    <definedName name="цена___3___0_3" localSheetId="0">#REF!</definedName>
    <definedName name="цена___3___0_3" localSheetId="5">#REF!</definedName>
    <definedName name="цена___3___0_3">#REF!</definedName>
    <definedName name="цена___3___0_3_1" localSheetId="4">#REF!</definedName>
    <definedName name="цена___3___0_3_1" localSheetId="0">#REF!</definedName>
    <definedName name="цена___3___0_3_1" localSheetId="5">#REF!</definedName>
    <definedName name="цена___3___0_3_1">#REF!</definedName>
    <definedName name="цена___3___0_5" localSheetId="4">#REF!</definedName>
    <definedName name="цена___3___0_5" localSheetId="0">#REF!</definedName>
    <definedName name="цена___3___0_5" localSheetId="5">#REF!</definedName>
    <definedName name="цена___3___0_5">#REF!</definedName>
    <definedName name="цена___3___0_5_1" localSheetId="4">#REF!</definedName>
    <definedName name="цена___3___0_5_1" localSheetId="5">#REF!</definedName>
    <definedName name="цена___3___0_5_1">#REF!</definedName>
    <definedName name="цена___3___10" localSheetId="4">#REF!</definedName>
    <definedName name="цена___3___10" localSheetId="5">#REF!</definedName>
    <definedName name="цена___3___10">#REF!</definedName>
    <definedName name="цена___3___2" localSheetId="4">#REF!</definedName>
    <definedName name="цена___3___2" localSheetId="5">#REF!</definedName>
    <definedName name="цена___3___2">#REF!</definedName>
    <definedName name="цена___3___2_1" localSheetId="4">#REF!</definedName>
    <definedName name="цена___3___2_1" localSheetId="5">#REF!</definedName>
    <definedName name="цена___3___2_1">#REF!</definedName>
    <definedName name="цена___3___3" localSheetId="4">#REF!</definedName>
    <definedName name="цена___3___3" localSheetId="5">#REF!</definedName>
    <definedName name="цена___3___3">#REF!</definedName>
    <definedName name="цена___3___3_1" localSheetId="4">#REF!</definedName>
    <definedName name="цена___3___3_1" localSheetId="5">#REF!</definedName>
    <definedName name="цена___3___3_1">#REF!</definedName>
    <definedName name="цена___3___4" localSheetId="4">#REF!</definedName>
    <definedName name="цена___3___4" localSheetId="5">#REF!</definedName>
    <definedName name="цена___3___4">#REF!</definedName>
    <definedName name="цена___3___5" localSheetId="4">#REF!</definedName>
    <definedName name="цена___3___5" localSheetId="5">#REF!</definedName>
    <definedName name="цена___3___5">#REF!</definedName>
    <definedName name="цена___3___5_1" localSheetId="4">#REF!</definedName>
    <definedName name="цена___3___5_1" localSheetId="5">#REF!</definedName>
    <definedName name="цена___3___5_1">#REF!</definedName>
    <definedName name="цена___3___6" localSheetId="4">#REF!</definedName>
    <definedName name="цена___3___6" localSheetId="5">#REF!</definedName>
    <definedName name="цена___3___6">#REF!</definedName>
    <definedName name="цена___3___8" localSheetId="4">#REF!</definedName>
    <definedName name="цена___3___8" localSheetId="5">#REF!</definedName>
    <definedName name="цена___3___8">#REF!</definedName>
    <definedName name="цена___3_1" localSheetId="4">#REF!</definedName>
    <definedName name="цена___3_1" localSheetId="5">#REF!</definedName>
    <definedName name="цена___3_1">#REF!</definedName>
    <definedName name="цена___3_1_1" localSheetId="4">#REF!</definedName>
    <definedName name="цена___3_1_1" localSheetId="5">#REF!</definedName>
    <definedName name="цена___3_1_1">#REF!</definedName>
    <definedName name="цена___3_1_1_1" localSheetId="4">#REF!</definedName>
    <definedName name="цена___3_1_1_1" localSheetId="5">#REF!</definedName>
    <definedName name="цена___3_1_1_1">#REF!</definedName>
    <definedName name="цена___3_3">NA()</definedName>
    <definedName name="цена___3_5" localSheetId="4">#REF!</definedName>
    <definedName name="цена___3_5" localSheetId="0">#REF!</definedName>
    <definedName name="цена___3_5" localSheetId="5">#REF!</definedName>
    <definedName name="цена___3_5">#REF!</definedName>
    <definedName name="цена___3_5_1" localSheetId="4">#REF!</definedName>
    <definedName name="цена___3_5_1" localSheetId="0">#REF!</definedName>
    <definedName name="цена___3_5_1" localSheetId="5">#REF!</definedName>
    <definedName name="цена___3_5_1">#REF!</definedName>
    <definedName name="цена___4" localSheetId="4">#REF!</definedName>
    <definedName name="цена___4" localSheetId="0">#REF!</definedName>
    <definedName name="цена___4" localSheetId="5">#REF!</definedName>
    <definedName name="цена___4">#REF!</definedName>
    <definedName name="цена___4___0">NA()</definedName>
    <definedName name="цена___4___0___0" localSheetId="4">#REF!</definedName>
    <definedName name="цена___4___0___0" localSheetId="0">#REF!</definedName>
    <definedName name="цена___4___0___0" localSheetId="5">#REF!</definedName>
    <definedName name="цена___4___0___0">#REF!</definedName>
    <definedName name="цена___4___0___0___0" localSheetId="4">#REF!</definedName>
    <definedName name="цена___4___0___0___0" localSheetId="0">#REF!</definedName>
    <definedName name="цена___4___0___0___0" localSheetId="5">#REF!</definedName>
    <definedName name="цена___4___0___0___0">#REF!</definedName>
    <definedName name="цена___4___0___0___0___0" localSheetId="4">#REF!</definedName>
    <definedName name="цена___4___0___0___0___0" localSheetId="0">#REF!</definedName>
    <definedName name="цена___4___0___0___0___0" localSheetId="5">#REF!</definedName>
    <definedName name="цена___4___0___0___0___0">#REF!</definedName>
    <definedName name="цена___4___0___0___0___0_1" localSheetId="4">#REF!</definedName>
    <definedName name="цена___4___0___0___0___0_1" localSheetId="5">#REF!</definedName>
    <definedName name="цена___4___0___0___0___0_1">#REF!</definedName>
    <definedName name="цена___4___0___0___0_1" localSheetId="4">#REF!</definedName>
    <definedName name="цена___4___0___0___0_1" localSheetId="5">#REF!</definedName>
    <definedName name="цена___4___0___0___0_1">#REF!</definedName>
    <definedName name="цена___4___0___0___1" localSheetId="4">#REF!</definedName>
    <definedName name="цена___4___0___0___1" localSheetId="5">#REF!</definedName>
    <definedName name="цена___4___0___0___1">#REF!</definedName>
    <definedName name="цена___4___0___0___1_1" localSheetId="4">#REF!</definedName>
    <definedName name="цена___4___0___0___1_1" localSheetId="5">#REF!</definedName>
    <definedName name="цена___4___0___0___1_1">#REF!</definedName>
    <definedName name="цена___4___0___0___5" localSheetId="4">#REF!</definedName>
    <definedName name="цена___4___0___0___5" localSheetId="5">#REF!</definedName>
    <definedName name="цена___4___0___0___5">#REF!</definedName>
    <definedName name="цена___4___0___0___5_1" localSheetId="4">#REF!</definedName>
    <definedName name="цена___4___0___0___5_1" localSheetId="5">#REF!</definedName>
    <definedName name="цена___4___0___0___5_1">#REF!</definedName>
    <definedName name="цена___4___0___0_1" localSheetId="4">#REF!</definedName>
    <definedName name="цена___4___0___0_1" localSheetId="5">#REF!</definedName>
    <definedName name="цена___4___0___0_1">#REF!</definedName>
    <definedName name="цена___4___0___0_1_1" localSheetId="4">#REF!</definedName>
    <definedName name="цена___4___0___0_1_1" localSheetId="5">#REF!</definedName>
    <definedName name="цена___4___0___0_1_1">#REF!</definedName>
    <definedName name="цена___4___0___0_1_1_1" localSheetId="4">#REF!</definedName>
    <definedName name="цена___4___0___0_1_1_1" localSheetId="5">#REF!</definedName>
    <definedName name="цена___4___0___0_1_1_1">#REF!</definedName>
    <definedName name="цена___4___0___0_5" localSheetId="4">#REF!</definedName>
    <definedName name="цена___4___0___0_5" localSheetId="5">#REF!</definedName>
    <definedName name="цена___4___0___0_5">#REF!</definedName>
    <definedName name="цена___4___0___0_5_1" localSheetId="4">#REF!</definedName>
    <definedName name="цена___4___0___0_5_1" localSheetId="5">#REF!</definedName>
    <definedName name="цена___4___0___0_5_1">#REF!</definedName>
    <definedName name="цена___4___0___1" localSheetId="4">#REF!</definedName>
    <definedName name="цена___4___0___1" localSheetId="5">#REF!</definedName>
    <definedName name="цена___4___0___1">#REF!</definedName>
    <definedName name="цена___4___0___1_1" localSheetId="4">#REF!</definedName>
    <definedName name="цена___4___0___1_1" localSheetId="5">#REF!</definedName>
    <definedName name="цена___4___0___1_1">#REF!</definedName>
    <definedName name="цена___4___0___5">NA()</definedName>
    <definedName name="цена___4___0_1" localSheetId="4">#REF!</definedName>
    <definedName name="цена___4___0_1" localSheetId="0">#REF!</definedName>
    <definedName name="цена___4___0_1" localSheetId="5">#REF!</definedName>
    <definedName name="цена___4___0_1">#REF!</definedName>
    <definedName name="цена___4___0_1_1" localSheetId="4">#REF!</definedName>
    <definedName name="цена___4___0_1_1" localSheetId="0">#REF!</definedName>
    <definedName name="цена___4___0_1_1" localSheetId="5">#REF!</definedName>
    <definedName name="цена___4___0_1_1">#REF!</definedName>
    <definedName name="цена___4___0_1_1_1" localSheetId="4">#REF!</definedName>
    <definedName name="цена___4___0_1_1_1" localSheetId="0">#REF!</definedName>
    <definedName name="цена___4___0_1_1_1" localSheetId="5">#REF!</definedName>
    <definedName name="цена___4___0_1_1_1">#REF!</definedName>
    <definedName name="цена___4___0_3" localSheetId="4">#REF!</definedName>
    <definedName name="цена___4___0_3" localSheetId="5">#REF!</definedName>
    <definedName name="цена___4___0_3">#REF!</definedName>
    <definedName name="цена___4___0_3_1" localSheetId="4">#REF!</definedName>
    <definedName name="цена___4___0_3_1" localSheetId="5">#REF!</definedName>
    <definedName name="цена___4___0_3_1">#REF!</definedName>
    <definedName name="цена___4___0_5">NA()</definedName>
    <definedName name="цена___4___1" localSheetId="4">#REF!</definedName>
    <definedName name="цена___4___1" localSheetId="0">#REF!</definedName>
    <definedName name="цена___4___1" localSheetId="5">#REF!</definedName>
    <definedName name="цена___4___1">#REF!</definedName>
    <definedName name="цена___4___1_1" localSheetId="4">#REF!</definedName>
    <definedName name="цена___4___1_1" localSheetId="0">#REF!</definedName>
    <definedName name="цена___4___1_1" localSheetId="5">#REF!</definedName>
    <definedName name="цена___4___1_1">#REF!</definedName>
    <definedName name="цена___4___10" localSheetId="4">#REF!</definedName>
    <definedName name="цена___4___10" localSheetId="0">#REF!</definedName>
    <definedName name="цена___4___10" localSheetId="5">#REF!</definedName>
    <definedName name="цена___4___10">#REF!</definedName>
    <definedName name="цена___4___10_1" localSheetId="4">#REF!</definedName>
    <definedName name="цена___4___10_1" localSheetId="5">#REF!</definedName>
    <definedName name="цена___4___10_1">#REF!</definedName>
    <definedName name="цена___4___12" localSheetId="4">#REF!</definedName>
    <definedName name="цена___4___12" localSheetId="5">#REF!</definedName>
    <definedName name="цена___4___12">#REF!</definedName>
    <definedName name="цена___4___2" localSheetId="4">#REF!</definedName>
    <definedName name="цена___4___2" localSheetId="5">#REF!</definedName>
    <definedName name="цена___4___2">#REF!</definedName>
    <definedName name="цена___4___2_1" localSheetId="4">#REF!</definedName>
    <definedName name="цена___4___2_1" localSheetId="5">#REF!</definedName>
    <definedName name="цена___4___2_1">#REF!</definedName>
    <definedName name="цена___4___3" localSheetId="4">#REF!</definedName>
    <definedName name="цена___4___3" localSheetId="5">#REF!</definedName>
    <definedName name="цена___4___3">#REF!</definedName>
    <definedName name="цена___4___3_1" localSheetId="4">#REF!</definedName>
    <definedName name="цена___4___3_1" localSheetId="5">#REF!</definedName>
    <definedName name="цена___4___3_1">#REF!</definedName>
    <definedName name="цена___4___4" localSheetId="4">#REF!</definedName>
    <definedName name="цена___4___4" localSheetId="5">#REF!</definedName>
    <definedName name="цена___4___4">#REF!</definedName>
    <definedName name="цена___4___4_1" localSheetId="4">#REF!</definedName>
    <definedName name="цена___4___4_1" localSheetId="5">#REF!</definedName>
    <definedName name="цена___4___4_1">#REF!</definedName>
    <definedName name="цена___4___5" localSheetId="4">#REF!</definedName>
    <definedName name="цена___4___5" localSheetId="5">#REF!</definedName>
    <definedName name="цена___4___5">#REF!</definedName>
    <definedName name="цена___4___5_1" localSheetId="4">#REF!</definedName>
    <definedName name="цена___4___5_1" localSheetId="5">#REF!</definedName>
    <definedName name="цена___4___5_1">#REF!</definedName>
    <definedName name="цена___4___6" localSheetId="4">#REF!</definedName>
    <definedName name="цена___4___6" localSheetId="5">#REF!</definedName>
    <definedName name="цена___4___6">#REF!</definedName>
    <definedName name="цена___4___6_1" localSheetId="4">#REF!</definedName>
    <definedName name="цена___4___6_1" localSheetId="5">#REF!</definedName>
    <definedName name="цена___4___6_1">#REF!</definedName>
    <definedName name="цена___4___8" localSheetId="4">#REF!</definedName>
    <definedName name="цена___4___8" localSheetId="5">#REF!</definedName>
    <definedName name="цена___4___8">#REF!</definedName>
    <definedName name="цена___4___8_1" localSheetId="4">#REF!</definedName>
    <definedName name="цена___4___8_1" localSheetId="5">#REF!</definedName>
    <definedName name="цена___4___8_1">#REF!</definedName>
    <definedName name="цена___4_1" localSheetId="4">#REF!</definedName>
    <definedName name="цена___4_1" localSheetId="5">#REF!</definedName>
    <definedName name="цена___4_1">#REF!</definedName>
    <definedName name="цена___4_1_1" localSheetId="4">#REF!</definedName>
    <definedName name="цена___4_1_1" localSheetId="5">#REF!</definedName>
    <definedName name="цена___4_1_1">#REF!</definedName>
    <definedName name="цена___4_1_1_1" localSheetId="4">#REF!</definedName>
    <definedName name="цена___4_1_1_1" localSheetId="5">#REF!</definedName>
    <definedName name="цена___4_1_1_1">#REF!</definedName>
    <definedName name="цена___4_3" localSheetId="4">#REF!</definedName>
    <definedName name="цена___4_3" localSheetId="5">#REF!</definedName>
    <definedName name="цена___4_3">#REF!</definedName>
    <definedName name="цена___4_3_1" localSheetId="4">#REF!</definedName>
    <definedName name="цена___4_3_1" localSheetId="5">#REF!</definedName>
    <definedName name="цена___4_3_1">#REF!</definedName>
    <definedName name="цена___4_5" localSheetId="4">#REF!</definedName>
    <definedName name="цена___4_5" localSheetId="5">#REF!</definedName>
    <definedName name="цена___4_5">#REF!</definedName>
    <definedName name="цена___4_5_1" localSheetId="4">#REF!</definedName>
    <definedName name="цена___4_5_1" localSheetId="5">#REF!</definedName>
    <definedName name="цена___4_5_1">#REF!</definedName>
    <definedName name="цена___5">NA()</definedName>
    <definedName name="цена___5___0" localSheetId="4">#REF!</definedName>
    <definedName name="цена___5___0" localSheetId="0">#REF!</definedName>
    <definedName name="цена___5___0" localSheetId="5">#REF!</definedName>
    <definedName name="цена___5___0">#REF!</definedName>
    <definedName name="цена___5___0___0" localSheetId="4">#REF!</definedName>
    <definedName name="цена___5___0___0" localSheetId="0">#REF!</definedName>
    <definedName name="цена___5___0___0" localSheetId="5">#REF!</definedName>
    <definedName name="цена___5___0___0">#REF!</definedName>
    <definedName name="цена___5___0___0___0" localSheetId="4">#REF!</definedName>
    <definedName name="цена___5___0___0___0" localSheetId="0">#REF!</definedName>
    <definedName name="цена___5___0___0___0" localSheetId="5">#REF!</definedName>
    <definedName name="цена___5___0___0___0">#REF!</definedName>
    <definedName name="цена___5___0___0___0___0" localSheetId="4">#REF!</definedName>
    <definedName name="цена___5___0___0___0___0" localSheetId="5">#REF!</definedName>
    <definedName name="цена___5___0___0___0___0">#REF!</definedName>
    <definedName name="цена___5___0___0___0___0_1" localSheetId="4">#REF!</definedName>
    <definedName name="цена___5___0___0___0___0_1" localSheetId="5">#REF!</definedName>
    <definedName name="цена___5___0___0___0___0_1">#REF!</definedName>
    <definedName name="цена___5___0___0___0_1" localSheetId="4">#REF!</definedName>
    <definedName name="цена___5___0___0___0_1" localSheetId="5">#REF!</definedName>
    <definedName name="цена___5___0___0___0_1">#REF!</definedName>
    <definedName name="цена___5___0___0_1" localSheetId="4">#REF!</definedName>
    <definedName name="цена___5___0___0_1" localSheetId="5">#REF!</definedName>
    <definedName name="цена___5___0___0_1">#REF!</definedName>
    <definedName name="цена___5___0___1" localSheetId="4">#REF!</definedName>
    <definedName name="цена___5___0___1" localSheetId="5">#REF!</definedName>
    <definedName name="цена___5___0___1">#REF!</definedName>
    <definedName name="цена___5___0___1_1" localSheetId="4">#REF!</definedName>
    <definedName name="цена___5___0___1_1" localSheetId="5">#REF!</definedName>
    <definedName name="цена___5___0___1_1">#REF!</definedName>
    <definedName name="цена___5___0___5" localSheetId="4">#REF!</definedName>
    <definedName name="цена___5___0___5" localSheetId="5">#REF!</definedName>
    <definedName name="цена___5___0___5">#REF!</definedName>
    <definedName name="цена___5___0___5_1" localSheetId="4">#REF!</definedName>
    <definedName name="цена___5___0___5_1" localSheetId="5">#REF!</definedName>
    <definedName name="цена___5___0___5_1">#REF!</definedName>
    <definedName name="цена___5___0_1" localSheetId="4">#REF!</definedName>
    <definedName name="цена___5___0_1" localSheetId="5">#REF!</definedName>
    <definedName name="цена___5___0_1">#REF!</definedName>
    <definedName name="цена___5___0_1_1" localSheetId="4">#REF!</definedName>
    <definedName name="цена___5___0_1_1" localSheetId="5">#REF!</definedName>
    <definedName name="цена___5___0_1_1">#REF!</definedName>
    <definedName name="цена___5___0_1_1_1" localSheetId="4">#REF!</definedName>
    <definedName name="цена___5___0_1_1_1" localSheetId="5">#REF!</definedName>
    <definedName name="цена___5___0_1_1_1">#REF!</definedName>
    <definedName name="цена___5___0_3" localSheetId="4">#REF!</definedName>
    <definedName name="цена___5___0_3" localSheetId="5">#REF!</definedName>
    <definedName name="цена___5___0_3">#REF!</definedName>
    <definedName name="цена___5___0_3_1" localSheetId="4">#REF!</definedName>
    <definedName name="цена___5___0_3_1" localSheetId="5">#REF!</definedName>
    <definedName name="цена___5___0_3_1">#REF!</definedName>
    <definedName name="цена___5___0_5" localSheetId="4">#REF!</definedName>
    <definedName name="цена___5___0_5" localSheetId="5">#REF!</definedName>
    <definedName name="цена___5___0_5">#REF!</definedName>
    <definedName name="цена___5___0_5_1" localSheetId="4">#REF!</definedName>
    <definedName name="цена___5___0_5_1" localSheetId="5">#REF!</definedName>
    <definedName name="цена___5___0_5_1">#REF!</definedName>
    <definedName name="цена___5___1" localSheetId="4">#REF!</definedName>
    <definedName name="цена___5___1" localSheetId="5">#REF!</definedName>
    <definedName name="цена___5___1">#REF!</definedName>
    <definedName name="цена___5___1_1" localSheetId="4">#REF!</definedName>
    <definedName name="цена___5___1_1" localSheetId="5">#REF!</definedName>
    <definedName name="цена___5___1_1">#REF!</definedName>
    <definedName name="цена___5___3">NA()</definedName>
    <definedName name="цена___5___5">NA()</definedName>
    <definedName name="цена___5_1" localSheetId="4">#REF!</definedName>
    <definedName name="цена___5_1" localSheetId="0">#REF!</definedName>
    <definedName name="цена___5_1" localSheetId="5">#REF!</definedName>
    <definedName name="цена___5_1">#REF!</definedName>
    <definedName name="цена___5_1_1" localSheetId="4">#REF!</definedName>
    <definedName name="цена___5_1_1" localSheetId="0">#REF!</definedName>
    <definedName name="цена___5_1_1" localSheetId="5">#REF!</definedName>
    <definedName name="цена___5_1_1">#REF!</definedName>
    <definedName name="цена___5_1_1_1" localSheetId="4">#REF!</definedName>
    <definedName name="цена___5_1_1_1" localSheetId="0">#REF!</definedName>
    <definedName name="цена___5_1_1_1" localSheetId="5">#REF!</definedName>
    <definedName name="цена___5_1_1_1">#REF!</definedName>
    <definedName name="цена___5_3">NA()</definedName>
    <definedName name="цена___5_5">NA()</definedName>
    <definedName name="цена___6">NA()</definedName>
    <definedName name="цена___6___0" localSheetId="4">#REF!</definedName>
    <definedName name="цена___6___0" localSheetId="0">#REF!</definedName>
    <definedName name="цена___6___0" localSheetId="5">#REF!</definedName>
    <definedName name="цена___6___0">#REF!</definedName>
    <definedName name="цена___6___0___0" localSheetId="4">#REF!</definedName>
    <definedName name="цена___6___0___0" localSheetId="0">#REF!</definedName>
    <definedName name="цена___6___0___0" localSheetId="5">#REF!</definedName>
    <definedName name="цена___6___0___0">#REF!</definedName>
    <definedName name="цена___6___0___0___0" localSheetId="4">#REF!</definedName>
    <definedName name="цена___6___0___0___0" localSheetId="0">#REF!</definedName>
    <definedName name="цена___6___0___0___0" localSheetId="5">#REF!</definedName>
    <definedName name="цена___6___0___0___0">#REF!</definedName>
    <definedName name="цена___6___0___0___0___0" localSheetId="4">#REF!</definedName>
    <definedName name="цена___6___0___0___0___0" localSheetId="5">#REF!</definedName>
    <definedName name="цена___6___0___0___0___0">#REF!</definedName>
    <definedName name="цена___6___0___0___0___0_1" localSheetId="4">#REF!</definedName>
    <definedName name="цена___6___0___0___0___0_1" localSheetId="5">#REF!</definedName>
    <definedName name="цена___6___0___0___0___0_1">#REF!</definedName>
    <definedName name="цена___6___0___0___0_1" localSheetId="4">#REF!</definedName>
    <definedName name="цена___6___0___0___0_1" localSheetId="5">#REF!</definedName>
    <definedName name="цена___6___0___0___0_1">#REF!</definedName>
    <definedName name="цена___6___0___0_1" localSheetId="4">#REF!</definedName>
    <definedName name="цена___6___0___0_1" localSheetId="5">#REF!</definedName>
    <definedName name="цена___6___0___0_1">#REF!</definedName>
    <definedName name="цена___6___0___1" localSheetId="4">#REF!</definedName>
    <definedName name="цена___6___0___1" localSheetId="5">#REF!</definedName>
    <definedName name="цена___6___0___1">#REF!</definedName>
    <definedName name="цена___6___0___1_1" localSheetId="4">#REF!</definedName>
    <definedName name="цена___6___0___1_1" localSheetId="5">#REF!</definedName>
    <definedName name="цена___6___0___1_1">#REF!</definedName>
    <definedName name="цена___6___0___5" localSheetId="4">#REF!</definedName>
    <definedName name="цена___6___0___5" localSheetId="5">#REF!</definedName>
    <definedName name="цена___6___0___5">#REF!</definedName>
    <definedName name="цена___6___0___5_1" localSheetId="4">#REF!</definedName>
    <definedName name="цена___6___0___5_1" localSheetId="5">#REF!</definedName>
    <definedName name="цена___6___0___5_1">#REF!</definedName>
    <definedName name="цена___6___0_1" localSheetId="4">#REF!</definedName>
    <definedName name="цена___6___0_1" localSheetId="5">#REF!</definedName>
    <definedName name="цена___6___0_1">#REF!</definedName>
    <definedName name="цена___6___0_1_1" localSheetId="4">#REF!</definedName>
    <definedName name="цена___6___0_1_1" localSheetId="5">#REF!</definedName>
    <definedName name="цена___6___0_1_1">#REF!</definedName>
    <definedName name="цена___6___0_1_1_1" localSheetId="4">#REF!</definedName>
    <definedName name="цена___6___0_1_1_1" localSheetId="5">#REF!</definedName>
    <definedName name="цена___6___0_1_1_1">#REF!</definedName>
    <definedName name="цена___6___0_3" localSheetId="4">#REF!</definedName>
    <definedName name="цена___6___0_3" localSheetId="5">#REF!</definedName>
    <definedName name="цена___6___0_3">#REF!</definedName>
    <definedName name="цена___6___0_3_1" localSheetId="4">#REF!</definedName>
    <definedName name="цена___6___0_3_1" localSheetId="5">#REF!</definedName>
    <definedName name="цена___6___0_3_1">#REF!</definedName>
    <definedName name="цена___6___0_5" localSheetId="4">#REF!</definedName>
    <definedName name="цена___6___0_5" localSheetId="5">#REF!</definedName>
    <definedName name="цена___6___0_5">#REF!</definedName>
    <definedName name="цена___6___0_5_1" localSheetId="4">#REF!</definedName>
    <definedName name="цена___6___0_5_1" localSheetId="5">#REF!</definedName>
    <definedName name="цена___6___0_5_1">#REF!</definedName>
    <definedName name="цена___6___1" localSheetId="4">#REF!</definedName>
    <definedName name="цена___6___1" localSheetId="5">#REF!</definedName>
    <definedName name="цена___6___1">#REF!</definedName>
    <definedName name="цена___6___10" localSheetId="4">#REF!</definedName>
    <definedName name="цена___6___10" localSheetId="5">#REF!</definedName>
    <definedName name="цена___6___10">#REF!</definedName>
    <definedName name="цена___6___10_1" localSheetId="4">#REF!</definedName>
    <definedName name="цена___6___10_1" localSheetId="5">#REF!</definedName>
    <definedName name="цена___6___10_1">#REF!</definedName>
    <definedName name="цена___6___12" localSheetId="4">#REF!</definedName>
    <definedName name="цена___6___12" localSheetId="5">#REF!</definedName>
    <definedName name="цена___6___12">#REF!</definedName>
    <definedName name="цена___6___2" localSheetId="4">#REF!</definedName>
    <definedName name="цена___6___2" localSheetId="5">#REF!</definedName>
    <definedName name="цена___6___2">#REF!</definedName>
    <definedName name="цена___6___2_1" localSheetId="4">#REF!</definedName>
    <definedName name="цена___6___2_1" localSheetId="5">#REF!</definedName>
    <definedName name="цена___6___2_1">#REF!</definedName>
    <definedName name="цена___6___4" localSheetId="4">#REF!</definedName>
    <definedName name="цена___6___4" localSheetId="5">#REF!</definedName>
    <definedName name="цена___6___4">#REF!</definedName>
    <definedName name="цена___6___4_1" localSheetId="4">#REF!</definedName>
    <definedName name="цена___6___4_1" localSheetId="5">#REF!</definedName>
    <definedName name="цена___6___4_1">#REF!</definedName>
    <definedName name="цена___6___5">NA()</definedName>
    <definedName name="цена___6___6" localSheetId="4">#REF!</definedName>
    <definedName name="цена___6___6" localSheetId="0">#REF!</definedName>
    <definedName name="цена___6___6" localSheetId="5">#REF!</definedName>
    <definedName name="цена___6___6">#REF!</definedName>
    <definedName name="цена___6___6_1" localSheetId="4">#REF!</definedName>
    <definedName name="цена___6___6_1" localSheetId="0">#REF!</definedName>
    <definedName name="цена___6___6_1" localSheetId="5">#REF!</definedName>
    <definedName name="цена___6___6_1">#REF!</definedName>
    <definedName name="цена___6___8" localSheetId="4">#REF!</definedName>
    <definedName name="цена___6___8" localSheetId="0">#REF!</definedName>
    <definedName name="цена___6___8" localSheetId="5">#REF!</definedName>
    <definedName name="цена___6___8">#REF!</definedName>
    <definedName name="цена___6___8_1" localSheetId="4">#REF!</definedName>
    <definedName name="цена___6___8_1" localSheetId="5">#REF!</definedName>
    <definedName name="цена___6___8_1">#REF!</definedName>
    <definedName name="цена___6_1" localSheetId="4">#REF!</definedName>
    <definedName name="цена___6_1" localSheetId="5">#REF!</definedName>
    <definedName name="цена___6_1">#REF!</definedName>
    <definedName name="цена___6_1_1" localSheetId="4">#REF!</definedName>
    <definedName name="цена___6_1_1" localSheetId="5">#REF!</definedName>
    <definedName name="цена___6_1_1">#REF!</definedName>
    <definedName name="цена___6_1_1_1" localSheetId="4">#REF!</definedName>
    <definedName name="цена___6_1_1_1" localSheetId="5">#REF!</definedName>
    <definedName name="цена___6_1_1_1">#REF!</definedName>
    <definedName name="цена___6_3" localSheetId="4">#REF!</definedName>
    <definedName name="цена___6_3" localSheetId="5">#REF!</definedName>
    <definedName name="цена___6_3">#REF!</definedName>
    <definedName name="цена___6_3_1" localSheetId="4">#REF!</definedName>
    <definedName name="цена___6_3_1" localSheetId="5">#REF!</definedName>
    <definedName name="цена___6_3_1">#REF!</definedName>
    <definedName name="цена___6_5">NA()</definedName>
    <definedName name="цена___7" localSheetId="4">#REF!</definedName>
    <definedName name="цена___7" localSheetId="0">#REF!</definedName>
    <definedName name="цена___7" localSheetId="5">#REF!</definedName>
    <definedName name="цена___7">#REF!</definedName>
    <definedName name="цена___7___0" localSheetId="4">#REF!</definedName>
    <definedName name="цена___7___0" localSheetId="0">#REF!</definedName>
    <definedName name="цена___7___0" localSheetId="5">#REF!</definedName>
    <definedName name="цена___7___0">#REF!</definedName>
    <definedName name="цена___7___10" localSheetId="4">#REF!</definedName>
    <definedName name="цена___7___10" localSheetId="0">#REF!</definedName>
    <definedName name="цена___7___10" localSheetId="5">#REF!</definedName>
    <definedName name="цена___7___10">#REF!</definedName>
    <definedName name="цена___7___2" localSheetId="4">#REF!</definedName>
    <definedName name="цена___7___2" localSheetId="5">#REF!</definedName>
    <definedName name="цена___7___2">#REF!</definedName>
    <definedName name="цена___7___4" localSheetId="4">#REF!</definedName>
    <definedName name="цена___7___4" localSheetId="5">#REF!</definedName>
    <definedName name="цена___7___4">#REF!</definedName>
    <definedName name="цена___7___6" localSheetId="4">#REF!</definedName>
    <definedName name="цена___7___6" localSheetId="5">#REF!</definedName>
    <definedName name="цена___7___6">#REF!</definedName>
    <definedName name="цена___7___8" localSheetId="4">#REF!</definedName>
    <definedName name="цена___7___8" localSheetId="5">#REF!</definedName>
    <definedName name="цена___7___8">#REF!</definedName>
    <definedName name="цена___7_1" localSheetId="4">#REF!</definedName>
    <definedName name="цена___7_1" localSheetId="5">#REF!</definedName>
    <definedName name="цена___7_1">#REF!</definedName>
    <definedName name="цена___8" localSheetId="4">#REF!</definedName>
    <definedName name="цена___8" localSheetId="5">#REF!</definedName>
    <definedName name="цена___8">#REF!</definedName>
    <definedName name="цена___8___0" localSheetId="4">#REF!</definedName>
    <definedName name="цена___8___0" localSheetId="5">#REF!</definedName>
    <definedName name="цена___8___0">#REF!</definedName>
    <definedName name="цена___8___0___0" localSheetId="4">#REF!</definedName>
    <definedName name="цена___8___0___0" localSheetId="5">#REF!</definedName>
    <definedName name="цена___8___0___0">#REF!</definedName>
    <definedName name="цена___8___0___0___0" localSheetId="4">#REF!</definedName>
    <definedName name="цена___8___0___0___0" localSheetId="5">#REF!</definedName>
    <definedName name="цена___8___0___0___0">#REF!</definedName>
    <definedName name="цена___8___0___0___0___0" localSheetId="4">#REF!</definedName>
    <definedName name="цена___8___0___0___0___0" localSheetId="5">#REF!</definedName>
    <definedName name="цена___8___0___0___0___0">#REF!</definedName>
    <definedName name="цена___8___0___0___0___0_1" localSheetId="4">#REF!</definedName>
    <definedName name="цена___8___0___0___0___0_1" localSheetId="5">#REF!</definedName>
    <definedName name="цена___8___0___0___0___0_1">#REF!</definedName>
    <definedName name="цена___8___0___0___0_1" localSheetId="4">#REF!</definedName>
    <definedName name="цена___8___0___0___0_1" localSheetId="5">#REF!</definedName>
    <definedName name="цена___8___0___0___0_1">#REF!</definedName>
    <definedName name="цена___8___0___0_1" localSheetId="4">#REF!</definedName>
    <definedName name="цена___8___0___0_1" localSheetId="5">#REF!</definedName>
    <definedName name="цена___8___0___0_1">#REF!</definedName>
    <definedName name="цена___8___0___1" localSheetId="4">#REF!</definedName>
    <definedName name="цена___8___0___1" localSheetId="5">#REF!</definedName>
    <definedName name="цена___8___0___1">#REF!</definedName>
    <definedName name="цена___8___0___1_1" localSheetId="4">#REF!</definedName>
    <definedName name="цена___8___0___1_1" localSheetId="5">#REF!</definedName>
    <definedName name="цена___8___0___1_1">#REF!</definedName>
    <definedName name="цена___8___0___5" localSheetId="4">#REF!</definedName>
    <definedName name="цена___8___0___5" localSheetId="5">#REF!</definedName>
    <definedName name="цена___8___0___5">#REF!</definedName>
    <definedName name="цена___8___0___5_1" localSheetId="4">#REF!</definedName>
    <definedName name="цена___8___0___5_1" localSheetId="5">#REF!</definedName>
    <definedName name="цена___8___0___5_1">#REF!</definedName>
    <definedName name="цена___8___0_1" localSheetId="4">#REF!</definedName>
    <definedName name="цена___8___0_1" localSheetId="5">#REF!</definedName>
    <definedName name="цена___8___0_1">#REF!</definedName>
    <definedName name="цена___8___0_1_1" localSheetId="4">#REF!</definedName>
    <definedName name="цена___8___0_1_1" localSheetId="5">#REF!</definedName>
    <definedName name="цена___8___0_1_1">#REF!</definedName>
    <definedName name="цена___8___0_1_1_1" localSheetId="4">#REF!</definedName>
    <definedName name="цена___8___0_1_1_1" localSheetId="5">#REF!</definedName>
    <definedName name="цена___8___0_1_1_1">#REF!</definedName>
    <definedName name="цена___8___0_3" localSheetId="4">#REF!</definedName>
    <definedName name="цена___8___0_3" localSheetId="5">#REF!</definedName>
    <definedName name="цена___8___0_3">#REF!</definedName>
    <definedName name="цена___8___0_3_1" localSheetId="4">#REF!</definedName>
    <definedName name="цена___8___0_3_1" localSheetId="5">#REF!</definedName>
    <definedName name="цена___8___0_3_1">#REF!</definedName>
    <definedName name="цена___8___0_5" localSheetId="4">#REF!</definedName>
    <definedName name="цена___8___0_5" localSheetId="5">#REF!</definedName>
    <definedName name="цена___8___0_5">#REF!</definedName>
    <definedName name="цена___8___0_5_1" localSheetId="4">#REF!</definedName>
    <definedName name="цена___8___0_5_1" localSheetId="5">#REF!</definedName>
    <definedName name="цена___8___0_5_1">#REF!</definedName>
    <definedName name="цена___8___1" localSheetId="4">#REF!</definedName>
    <definedName name="цена___8___1" localSheetId="5">#REF!</definedName>
    <definedName name="цена___8___1">#REF!</definedName>
    <definedName name="цена___8___10" localSheetId="4">#REF!</definedName>
    <definedName name="цена___8___10" localSheetId="5">#REF!</definedName>
    <definedName name="цена___8___10">#REF!</definedName>
    <definedName name="цена___8___10_1" localSheetId="4">#REF!</definedName>
    <definedName name="цена___8___10_1" localSheetId="5">#REF!</definedName>
    <definedName name="цена___8___10_1">#REF!</definedName>
    <definedName name="цена___8___12" localSheetId="4">#REF!</definedName>
    <definedName name="цена___8___12" localSheetId="5">#REF!</definedName>
    <definedName name="цена___8___12">#REF!</definedName>
    <definedName name="цена___8___2" localSheetId="4">#REF!</definedName>
    <definedName name="цена___8___2" localSheetId="5">#REF!</definedName>
    <definedName name="цена___8___2">#REF!</definedName>
    <definedName name="цена___8___2_1" localSheetId="4">#REF!</definedName>
    <definedName name="цена___8___2_1" localSheetId="5">#REF!</definedName>
    <definedName name="цена___8___2_1">#REF!</definedName>
    <definedName name="цена___8___4" localSheetId="4">#REF!</definedName>
    <definedName name="цена___8___4" localSheetId="5">#REF!</definedName>
    <definedName name="цена___8___4">#REF!</definedName>
    <definedName name="цена___8___4_1" localSheetId="4">#REF!</definedName>
    <definedName name="цена___8___4_1" localSheetId="5">#REF!</definedName>
    <definedName name="цена___8___4_1">#REF!</definedName>
    <definedName name="цена___8___5" localSheetId="4">#REF!</definedName>
    <definedName name="цена___8___5" localSheetId="5">#REF!</definedName>
    <definedName name="цена___8___5">#REF!</definedName>
    <definedName name="цена___8___5_1" localSheetId="4">#REF!</definedName>
    <definedName name="цена___8___5_1" localSheetId="5">#REF!</definedName>
    <definedName name="цена___8___5_1">#REF!</definedName>
    <definedName name="цена___8___6" localSheetId="4">#REF!</definedName>
    <definedName name="цена___8___6" localSheetId="5">#REF!</definedName>
    <definedName name="цена___8___6">#REF!</definedName>
    <definedName name="цена___8___6_1" localSheetId="4">#REF!</definedName>
    <definedName name="цена___8___6_1" localSheetId="5">#REF!</definedName>
    <definedName name="цена___8___6_1">#REF!</definedName>
    <definedName name="цена___8___8" localSheetId="4">#REF!</definedName>
    <definedName name="цена___8___8" localSheetId="5">#REF!</definedName>
    <definedName name="цена___8___8">#REF!</definedName>
    <definedName name="цена___8___8_1" localSheetId="4">#REF!</definedName>
    <definedName name="цена___8___8_1" localSheetId="5">#REF!</definedName>
    <definedName name="цена___8___8_1">#REF!</definedName>
    <definedName name="цена___8_1" localSheetId="4">#REF!</definedName>
    <definedName name="цена___8_1" localSheetId="5">#REF!</definedName>
    <definedName name="цена___8_1">#REF!</definedName>
    <definedName name="цена___8_1_1" localSheetId="4">#REF!</definedName>
    <definedName name="цена___8_1_1" localSheetId="5">#REF!</definedName>
    <definedName name="цена___8_1_1">#REF!</definedName>
    <definedName name="цена___8_1_1_1" localSheetId="4">#REF!</definedName>
    <definedName name="цена___8_1_1_1" localSheetId="5">#REF!</definedName>
    <definedName name="цена___8_1_1_1">#REF!</definedName>
    <definedName name="цена___8_3" localSheetId="4">#REF!</definedName>
    <definedName name="цена___8_3" localSheetId="5">#REF!</definedName>
    <definedName name="цена___8_3">#REF!</definedName>
    <definedName name="цена___8_3_1" localSheetId="4">#REF!</definedName>
    <definedName name="цена___8_3_1" localSheetId="5">#REF!</definedName>
    <definedName name="цена___8_3_1">#REF!</definedName>
    <definedName name="цена___8_5" localSheetId="4">#REF!</definedName>
    <definedName name="цена___8_5" localSheetId="5">#REF!</definedName>
    <definedName name="цена___8_5">#REF!</definedName>
    <definedName name="цена___8_5_1" localSheetId="4">#REF!</definedName>
    <definedName name="цена___8_5_1" localSheetId="5">#REF!</definedName>
    <definedName name="цена___8_5_1">#REF!</definedName>
    <definedName name="цена___9" localSheetId="4">#REF!</definedName>
    <definedName name="цена___9" localSheetId="5">#REF!</definedName>
    <definedName name="цена___9">#REF!</definedName>
    <definedName name="цена___9___0" localSheetId="4">#REF!</definedName>
    <definedName name="цена___9___0" localSheetId="5">#REF!</definedName>
    <definedName name="цена___9___0">#REF!</definedName>
    <definedName name="цена___9___0___0" localSheetId="4">#REF!</definedName>
    <definedName name="цена___9___0___0" localSheetId="5">#REF!</definedName>
    <definedName name="цена___9___0___0">#REF!</definedName>
    <definedName name="цена___9___0___0___0" localSheetId="4">#REF!</definedName>
    <definedName name="цена___9___0___0___0" localSheetId="5">#REF!</definedName>
    <definedName name="цена___9___0___0___0">#REF!</definedName>
    <definedName name="цена___9___0___0___0___0" localSheetId="4">#REF!</definedName>
    <definedName name="цена___9___0___0___0___0" localSheetId="5">#REF!</definedName>
    <definedName name="цена___9___0___0___0___0">#REF!</definedName>
    <definedName name="цена___9___0___0___0___0_1" localSheetId="4">#REF!</definedName>
    <definedName name="цена___9___0___0___0___0_1" localSheetId="5">#REF!</definedName>
    <definedName name="цена___9___0___0___0___0_1">#REF!</definedName>
    <definedName name="цена___9___0___0___0_1" localSheetId="4">#REF!</definedName>
    <definedName name="цена___9___0___0___0_1" localSheetId="5">#REF!</definedName>
    <definedName name="цена___9___0___0___0_1">#REF!</definedName>
    <definedName name="цена___9___0___0_1" localSheetId="4">#REF!</definedName>
    <definedName name="цена___9___0___0_1" localSheetId="5">#REF!</definedName>
    <definedName name="цена___9___0___0_1">#REF!</definedName>
    <definedName name="цена___9___0___5" localSheetId="4">#REF!</definedName>
    <definedName name="цена___9___0___5" localSheetId="5">#REF!</definedName>
    <definedName name="цена___9___0___5">#REF!</definedName>
    <definedName name="цена___9___0___5_1" localSheetId="4">#REF!</definedName>
    <definedName name="цена___9___0___5_1" localSheetId="5">#REF!</definedName>
    <definedName name="цена___9___0___5_1">#REF!</definedName>
    <definedName name="цена___9___0_1" localSheetId="4">#REF!</definedName>
    <definedName name="цена___9___0_1" localSheetId="5">#REF!</definedName>
    <definedName name="цена___9___0_1">#REF!</definedName>
    <definedName name="цена___9___0_5" localSheetId="4">#REF!</definedName>
    <definedName name="цена___9___0_5" localSheetId="5">#REF!</definedName>
    <definedName name="цена___9___0_5">#REF!</definedName>
    <definedName name="цена___9___0_5_1" localSheetId="4">#REF!</definedName>
    <definedName name="цена___9___0_5_1" localSheetId="5">#REF!</definedName>
    <definedName name="цена___9___0_5_1">#REF!</definedName>
    <definedName name="цена___9___10" localSheetId="4">#REF!</definedName>
    <definedName name="цена___9___10" localSheetId="5">#REF!</definedName>
    <definedName name="цена___9___10">#REF!</definedName>
    <definedName name="цена___9___2" localSheetId="4">#REF!</definedName>
    <definedName name="цена___9___2" localSheetId="5">#REF!</definedName>
    <definedName name="цена___9___2">#REF!</definedName>
    <definedName name="цена___9___4" localSheetId="4">#REF!</definedName>
    <definedName name="цена___9___4" localSheetId="5">#REF!</definedName>
    <definedName name="цена___9___4">#REF!</definedName>
    <definedName name="цена___9___5" localSheetId="4">#REF!</definedName>
    <definedName name="цена___9___5" localSheetId="5">#REF!</definedName>
    <definedName name="цена___9___5">#REF!</definedName>
    <definedName name="цена___9___5_1" localSheetId="4">#REF!</definedName>
    <definedName name="цена___9___5_1" localSheetId="5">#REF!</definedName>
    <definedName name="цена___9___5_1">#REF!</definedName>
    <definedName name="цена___9___6" localSheetId="4">#REF!</definedName>
    <definedName name="цена___9___6" localSheetId="5">#REF!</definedName>
    <definedName name="цена___9___6">#REF!</definedName>
    <definedName name="цена___9___8" localSheetId="4">#REF!</definedName>
    <definedName name="цена___9___8" localSheetId="5">#REF!</definedName>
    <definedName name="цена___9___8">#REF!</definedName>
    <definedName name="цена___9_1" localSheetId="4">#REF!</definedName>
    <definedName name="цена___9_1" localSheetId="5">#REF!</definedName>
    <definedName name="цена___9_1">#REF!</definedName>
    <definedName name="цена___9_1_1" localSheetId="4">#REF!</definedName>
    <definedName name="цена___9_1_1" localSheetId="5">#REF!</definedName>
    <definedName name="цена___9_1_1">#REF!</definedName>
    <definedName name="цена___9_1_1_1" localSheetId="4">#REF!</definedName>
    <definedName name="цена___9_1_1_1" localSheetId="5">#REF!</definedName>
    <definedName name="цена___9_1_1_1">#REF!</definedName>
    <definedName name="цена___9_3" localSheetId="4">#REF!</definedName>
    <definedName name="цена___9_3" localSheetId="5">#REF!</definedName>
    <definedName name="цена___9_3">#REF!</definedName>
    <definedName name="цена___9_3_1" localSheetId="4">#REF!</definedName>
    <definedName name="цена___9_3_1" localSheetId="5">#REF!</definedName>
    <definedName name="цена___9_3_1">#REF!</definedName>
    <definedName name="цена___9_5" localSheetId="4">#REF!</definedName>
    <definedName name="цена___9_5" localSheetId="5">#REF!</definedName>
    <definedName name="цена___9_5">#REF!</definedName>
    <definedName name="цена___9_5_1" localSheetId="4">#REF!</definedName>
    <definedName name="цена___9_5_1" localSheetId="5">#REF!</definedName>
    <definedName name="цена___9_5_1">#REF!</definedName>
    <definedName name="цена_1">NA()</definedName>
    <definedName name="цена_1_1">NA()</definedName>
    <definedName name="цена_3">NA()</definedName>
    <definedName name="цена_4">NA()</definedName>
    <definedName name="цена_5">NA()</definedName>
    <definedName name="Цена1" localSheetId="4">#REF!</definedName>
    <definedName name="Цена1" localSheetId="0">#REF!</definedName>
    <definedName name="Цена1" localSheetId="5">#REF!</definedName>
    <definedName name="Цена1">#REF!</definedName>
    <definedName name="ЦенаМашБур" localSheetId="4">[30]СмМашБур!#REF!</definedName>
    <definedName name="ЦенаМашБур" localSheetId="0">[30]СмМашБур!#REF!</definedName>
    <definedName name="ЦенаМашБур" localSheetId="5">[30]СмМашБур!#REF!</definedName>
    <definedName name="ЦенаМашБур">[30]СмМашБур!#REF!</definedName>
    <definedName name="ЦенаОбслед">[30]ОбмОбслЗемОд!$F$62</definedName>
    <definedName name="ЦенаРучБур" localSheetId="4">[30]СмРучБур!#REF!</definedName>
    <definedName name="ЦенаРучБур" localSheetId="0">[30]СмРучБур!#REF!</definedName>
    <definedName name="ЦенаРучБур" localSheetId="5">[30]СмРучБур!#REF!</definedName>
    <definedName name="ЦенаРучБур">[30]СмРучБур!#REF!</definedName>
    <definedName name="ЦенаШурфов" localSheetId="4">#REF!</definedName>
    <definedName name="ЦенаШурфов" localSheetId="0">#REF!</definedName>
    <definedName name="ЦенаШурфов" localSheetId="5">#REF!</definedName>
    <definedName name="ЦенаШурфов">#REF!</definedName>
    <definedName name="цуе" localSheetId="0" hidden="1">{#N/A,#N/A,TRUE,"Смета на пасс. обор. №1"}</definedName>
    <definedName name="цуе" hidden="1">{#N/A,#N/A,TRUE,"Смета на пасс. обор. №1"}</definedName>
    <definedName name="цук" localSheetId="4">#REF!</definedName>
    <definedName name="цук" localSheetId="0">#REF!</definedName>
    <definedName name="цук" localSheetId="5">#REF!</definedName>
    <definedName name="цук">#REF!</definedName>
    <definedName name="ццц" localSheetId="4">#REF!</definedName>
    <definedName name="ццц" localSheetId="0">#REF!</definedName>
    <definedName name="ццц" localSheetId="5">#REF!</definedName>
    <definedName name="ццц">#REF!</definedName>
    <definedName name="цы" localSheetId="4">#REF!</definedName>
    <definedName name="цы" localSheetId="0">#REF!</definedName>
    <definedName name="цы" localSheetId="5">#REF!</definedName>
    <definedName name="цы">#REF!</definedName>
    <definedName name="цы_1" localSheetId="4">#REF!</definedName>
    <definedName name="цы_1" localSheetId="5">#REF!</definedName>
    <definedName name="цы_1">#REF!</definedName>
    <definedName name="ч" localSheetId="0" hidden="1">{#N/A,#N/A,TRUE,"Смета на пасс. обор. №1"}</definedName>
    <definedName name="ч" hidden="1">{#N/A,#N/A,TRUE,"Смета на пасс. обор. №1"}</definedName>
    <definedName name="ч_1" localSheetId="0" hidden="1">{#N/A,#N/A,TRUE,"Смета на пасс. обор. №1"}</definedName>
    <definedName name="ч_1" hidden="1">{#N/A,#N/A,TRUE,"Смета на пасс. обор. №1"}</definedName>
    <definedName name="чс" localSheetId="4">#REF!</definedName>
    <definedName name="чс" localSheetId="0">#REF!</definedName>
    <definedName name="чс" localSheetId="5">#REF!</definedName>
    <definedName name="чс">#REF!</definedName>
    <definedName name="чсипа" localSheetId="4">[14]топография!#REF!</definedName>
    <definedName name="чсипа" localSheetId="0">[14]топография!#REF!</definedName>
    <definedName name="чсипа" localSheetId="5">[14]топография!#REF!</definedName>
    <definedName name="чсипа">[14]топография!#REF!</definedName>
    <definedName name="чть" localSheetId="4">#REF!</definedName>
    <definedName name="чть" localSheetId="0">#REF!</definedName>
    <definedName name="чть" localSheetId="5">#REF!</definedName>
    <definedName name="чть">#REF!</definedName>
    <definedName name="ш" localSheetId="0" hidden="1">{#N/A,#N/A,TRUE,"Смета на пасс. обор. №1"}</definedName>
    <definedName name="ш" hidden="1">{#N/A,#N/A,TRUE,"Смета на пасс. обор. №1"}</definedName>
    <definedName name="ш_1" localSheetId="0" hidden="1">{#N/A,#N/A,TRUE,"Смета на пасс. обор. №1"}</definedName>
    <definedName name="ш_1" hidden="1">{#N/A,#N/A,TRUE,"Смета на пасс. обор. №1"}</definedName>
    <definedName name="шгнкушгрдаы" localSheetId="4">#REF!</definedName>
    <definedName name="шгнкушгрдаы" localSheetId="0">#REF!</definedName>
    <definedName name="шгнкушгрдаы" localSheetId="5">#REF!</definedName>
    <definedName name="шгнкушгрдаы">#REF!</definedName>
    <definedName name="шгфуждлоэзшщ\ыфтм" localSheetId="4">#REF!</definedName>
    <definedName name="шгфуждлоэзшщ\ыфтм" localSheetId="0">#REF!</definedName>
    <definedName name="шгфуждлоэзшщ\ыфтм" localSheetId="5">#REF!</definedName>
    <definedName name="шгфуждлоэзшщ\ыфтм">#REF!</definedName>
    <definedName name="Шесть" localSheetId="4">#REF!</definedName>
    <definedName name="Шесть" localSheetId="0">#REF!</definedName>
    <definedName name="Шесть" localSheetId="5">#REF!</definedName>
    <definedName name="Шесть">#REF!</definedName>
    <definedName name="щщ" localSheetId="4">#REF!</definedName>
    <definedName name="щщ" localSheetId="5">#REF!</definedName>
    <definedName name="щщ">#REF!</definedName>
    <definedName name="ъхз" localSheetId="4">#REF!</definedName>
    <definedName name="ъхз" localSheetId="5">#REF!</definedName>
    <definedName name="ъхз">#REF!</definedName>
    <definedName name="ы" localSheetId="0" hidden="1">{#N/A,#N/A,TRUE,"Смета на пасс. обор. №1"}</definedName>
    <definedName name="ы" hidden="1">{#N/A,#N/A,TRUE,"Смета на пасс. обор. №1"}</definedName>
    <definedName name="ы_1" localSheetId="0" hidden="1">{#N/A,#N/A,TRUE,"Смета на пасс. обор. №1"}</definedName>
    <definedName name="ы_1" hidden="1">{#N/A,#N/A,TRUE,"Смета на пасс. обор. №1"}</definedName>
    <definedName name="ЫВGGGGGGGGGGGGGGG" localSheetId="4">#REF!</definedName>
    <definedName name="ЫВGGGGGGGGGGGGGGG" localSheetId="0">#REF!</definedName>
    <definedName name="ЫВGGGGGGGGGGGGGGG" localSheetId="5">#REF!</definedName>
    <definedName name="ЫВGGGGGGGGGGGGGGG">#REF!</definedName>
    <definedName name="ыва" localSheetId="0" hidden="1">{#N/A,#N/A,TRUE,"Смета на пасс. обор. №1"}</definedName>
    <definedName name="ыва" hidden="1">{#N/A,#N/A,TRUE,"Смета на пасс. обор. №1"}</definedName>
    <definedName name="ыва_1" localSheetId="0" hidden="1">{#N/A,#N/A,TRUE,"Смета на пасс. обор. №1"}</definedName>
    <definedName name="ыва_1" hidden="1">{#N/A,#N/A,TRUE,"Смета на пасс. обор. №1"}</definedName>
    <definedName name="ыы" localSheetId="4">#REF!</definedName>
    <definedName name="ыы" localSheetId="0">#REF!</definedName>
    <definedName name="ыы" localSheetId="5">#REF!</definedName>
    <definedName name="ыы">#REF!</definedName>
    <definedName name="ыы_1" localSheetId="4">#REF!</definedName>
    <definedName name="ыы_1" localSheetId="0">#REF!</definedName>
    <definedName name="ыы_1" localSheetId="5">#REF!</definedName>
    <definedName name="ыы_1">#REF!</definedName>
    <definedName name="ыы_10" localSheetId="4">#REF!</definedName>
    <definedName name="ыы_10" localSheetId="0">#REF!</definedName>
    <definedName name="ыы_10" localSheetId="5">#REF!</definedName>
    <definedName name="ыы_10">#REF!</definedName>
    <definedName name="ыы_11" localSheetId="4">#REF!</definedName>
    <definedName name="ыы_11" localSheetId="5">#REF!</definedName>
    <definedName name="ыы_11">#REF!</definedName>
    <definedName name="ыы_12" localSheetId="4">#REF!</definedName>
    <definedName name="ыы_12" localSheetId="5">#REF!</definedName>
    <definedName name="ыы_12">#REF!</definedName>
    <definedName name="ыы_13" localSheetId="4">#REF!</definedName>
    <definedName name="ыы_13" localSheetId="5">#REF!</definedName>
    <definedName name="ыы_13">#REF!</definedName>
    <definedName name="ыы_14" localSheetId="4">#REF!</definedName>
    <definedName name="ыы_14" localSheetId="5">#REF!</definedName>
    <definedName name="ыы_14">#REF!</definedName>
    <definedName name="ыы_15" localSheetId="4">#REF!</definedName>
    <definedName name="ыы_15" localSheetId="5">#REF!</definedName>
    <definedName name="ыы_15">#REF!</definedName>
    <definedName name="ыы_16" localSheetId="4">#REF!</definedName>
    <definedName name="ыы_16" localSheetId="5">#REF!</definedName>
    <definedName name="ыы_16">#REF!</definedName>
    <definedName name="ыы_17" localSheetId="4">#REF!</definedName>
    <definedName name="ыы_17" localSheetId="5">#REF!</definedName>
    <definedName name="ыы_17">#REF!</definedName>
    <definedName name="ыы_18" localSheetId="4">#REF!</definedName>
    <definedName name="ыы_18" localSheetId="5">#REF!</definedName>
    <definedName name="ыы_18">#REF!</definedName>
    <definedName name="ыы_19" localSheetId="4">#REF!</definedName>
    <definedName name="ыы_19" localSheetId="5">#REF!</definedName>
    <definedName name="ыы_19">#REF!</definedName>
    <definedName name="ыы_2" localSheetId="4">#REF!</definedName>
    <definedName name="ыы_2" localSheetId="5">#REF!</definedName>
    <definedName name="ыы_2">#REF!</definedName>
    <definedName name="ыы_20" localSheetId="4">#REF!</definedName>
    <definedName name="ыы_20" localSheetId="5">#REF!</definedName>
    <definedName name="ыы_20">#REF!</definedName>
    <definedName name="ыы_21" localSheetId="4">#REF!</definedName>
    <definedName name="ыы_21" localSheetId="5">#REF!</definedName>
    <definedName name="ыы_21">#REF!</definedName>
    <definedName name="ыы_49" localSheetId="4">#REF!</definedName>
    <definedName name="ыы_49" localSheetId="5">#REF!</definedName>
    <definedName name="ыы_49">#REF!</definedName>
    <definedName name="ыы_50" localSheetId="4">#REF!</definedName>
    <definedName name="ыы_50" localSheetId="5">#REF!</definedName>
    <definedName name="ыы_50">#REF!</definedName>
    <definedName name="ыы_51" localSheetId="4">#REF!</definedName>
    <definedName name="ыы_51" localSheetId="5">#REF!</definedName>
    <definedName name="ыы_51">#REF!</definedName>
    <definedName name="ыы_52" localSheetId="4">#REF!</definedName>
    <definedName name="ыы_52" localSheetId="5">#REF!</definedName>
    <definedName name="ыы_52">#REF!</definedName>
    <definedName name="ыы_53" localSheetId="4">#REF!</definedName>
    <definedName name="ыы_53" localSheetId="5">#REF!</definedName>
    <definedName name="ыы_53">#REF!</definedName>
    <definedName name="ыы_54" localSheetId="4">#REF!</definedName>
    <definedName name="ыы_54" localSheetId="5">#REF!</definedName>
    <definedName name="ыы_54">#REF!</definedName>
    <definedName name="ыы_6" localSheetId="4">#REF!</definedName>
    <definedName name="ыы_6" localSheetId="5">#REF!</definedName>
    <definedName name="ыы_6">#REF!</definedName>
    <definedName name="ыы_7" localSheetId="4">#REF!</definedName>
    <definedName name="ыы_7" localSheetId="5">#REF!</definedName>
    <definedName name="ыы_7">#REF!</definedName>
    <definedName name="ыы_8" localSheetId="4">#REF!</definedName>
    <definedName name="ыы_8" localSheetId="5">#REF!</definedName>
    <definedName name="ыы_8">#REF!</definedName>
    <definedName name="ыы_9" localSheetId="4">#REF!</definedName>
    <definedName name="ыы_9" localSheetId="5">#REF!</definedName>
    <definedName name="ыы_9">#REF!</definedName>
    <definedName name="ыыы" localSheetId="4">#REF!</definedName>
    <definedName name="ыыы" localSheetId="5">#REF!</definedName>
    <definedName name="ыыы">#REF!</definedName>
    <definedName name="э1" localSheetId="4">#REF!</definedName>
    <definedName name="э1" localSheetId="5">#REF!</definedName>
    <definedName name="э1">#REF!</definedName>
    <definedName name="эж" localSheetId="4">#REF!</definedName>
    <definedName name="эж" localSheetId="5">#REF!</definedName>
    <definedName name="эж">#REF!</definedName>
    <definedName name="эж_1" localSheetId="4">#REF!</definedName>
    <definedName name="эж_1" localSheetId="5">#REF!</definedName>
    <definedName name="эж_1">#REF!</definedName>
    <definedName name="эж_10" localSheetId="4">#REF!</definedName>
    <definedName name="эж_10" localSheetId="5">#REF!</definedName>
    <definedName name="эж_10">#REF!</definedName>
    <definedName name="эж_11" localSheetId="4">#REF!</definedName>
    <definedName name="эж_11" localSheetId="5">#REF!</definedName>
    <definedName name="эж_11">#REF!</definedName>
    <definedName name="эж_12" localSheetId="4">#REF!</definedName>
    <definedName name="эж_12" localSheetId="5">#REF!</definedName>
    <definedName name="эж_12">#REF!</definedName>
    <definedName name="эж_13" localSheetId="4">#REF!</definedName>
    <definedName name="эж_13" localSheetId="5">#REF!</definedName>
    <definedName name="эж_13">#REF!</definedName>
    <definedName name="эж_14" localSheetId="4">#REF!</definedName>
    <definedName name="эж_14" localSheetId="5">#REF!</definedName>
    <definedName name="эж_14">#REF!</definedName>
    <definedName name="эж_15" localSheetId="4">#REF!</definedName>
    <definedName name="эж_15" localSheetId="5">#REF!</definedName>
    <definedName name="эж_15">#REF!</definedName>
    <definedName name="эж_16" localSheetId="4">#REF!</definedName>
    <definedName name="эж_16" localSheetId="5">#REF!</definedName>
    <definedName name="эж_16">#REF!</definedName>
    <definedName name="эж_17" localSheetId="4">#REF!</definedName>
    <definedName name="эж_17" localSheetId="5">#REF!</definedName>
    <definedName name="эж_17">#REF!</definedName>
    <definedName name="эж_18" localSheetId="4">#REF!</definedName>
    <definedName name="эж_18" localSheetId="5">#REF!</definedName>
    <definedName name="эж_18">#REF!</definedName>
    <definedName name="эж_19" localSheetId="4">#REF!</definedName>
    <definedName name="эж_19" localSheetId="5">#REF!</definedName>
    <definedName name="эж_19">#REF!</definedName>
    <definedName name="эж_2" localSheetId="4">#REF!</definedName>
    <definedName name="эж_2" localSheetId="5">#REF!</definedName>
    <definedName name="эж_2">#REF!</definedName>
    <definedName name="эж_20" localSheetId="4">#REF!</definedName>
    <definedName name="эж_20" localSheetId="5">#REF!</definedName>
    <definedName name="эж_20">#REF!</definedName>
    <definedName name="эж_21" localSheetId="4">#REF!</definedName>
    <definedName name="эж_21" localSheetId="5">#REF!</definedName>
    <definedName name="эж_21">#REF!</definedName>
    <definedName name="эж_49" localSheetId="4">#REF!</definedName>
    <definedName name="эж_49" localSheetId="5">#REF!</definedName>
    <definedName name="эж_49">#REF!</definedName>
    <definedName name="эж_50" localSheetId="4">#REF!</definedName>
    <definedName name="эж_50" localSheetId="5">#REF!</definedName>
    <definedName name="эж_50">#REF!</definedName>
    <definedName name="эж_51" localSheetId="4">#REF!</definedName>
    <definedName name="эж_51" localSheetId="5">#REF!</definedName>
    <definedName name="эж_51">#REF!</definedName>
    <definedName name="эж_52" localSheetId="4">#REF!</definedName>
    <definedName name="эж_52" localSheetId="5">#REF!</definedName>
    <definedName name="эж_52">#REF!</definedName>
    <definedName name="эж_53" localSheetId="4">#REF!</definedName>
    <definedName name="эж_53" localSheetId="5">#REF!</definedName>
    <definedName name="эж_53">#REF!</definedName>
    <definedName name="эж_54" localSheetId="4">#REF!</definedName>
    <definedName name="эж_54" localSheetId="5">#REF!</definedName>
    <definedName name="эж_54">#REF!</definedName>
    <definedName name="эж_6" localSheetId="4">#REF!</definedName>
    <definedName name="эж_6" localSheetId="5">#REF!</definedName>
    <definedName name="эж_6">#REF!</definedName>
    <definedName name="эж_7" localSheetId="4">#REF!</definedName>
    <definedName name="эж_7" localSheetId="5">#REF!</definedName>
    <definedName name="эж_7">#REF!</definedName>
    <definedName name="эж_8" localSheetId="4">#REF!</definedName>
    <definedName name="эж_8" localSheetId="5">#REF!</definedName>
    <definedName name="эж_8">#REF!</definedName>
    <definedName name="эж_9" localSheetId="4">#REF!</definedName>
    <definedName name="эж_9" localSheetId="5">#REF!</definedName>
    <definedName name="эж_9">#REF!</definedName>
    <definedName name="эк" localSheetId="4">#REF!</definedName>
    <definedName name="эк" localSheetId="5">#REF!</definedName>
    <definedName name="эк">#REF!</definedName>
    <definedName name="эк1" localSheetId="4">#REF!</definedName>
    <definedName name="эк1" localSheetId="5">#REF!</definedName>
    <definedName name="эк1">#REF!</definedName>
    <definedName name="эко" localSheetId="4">#REF!</definedName>
    <definedName name="эко" localSheetId="5">#REF!</definedName>
    <definedName name="эко">#REF!</definedName>
    <definedName name="эко___0" localSheetId="4">#REF!</definedName>
    <definedName name="эко___0" localSheetId="5">#REF!</definedName>
    <definedName name="эко___0">#REF!</definedName>
    <definedName name="эко___0_1" localSheetId="4">#REF!</definedName>
    <definedName name="эко___0_1" localSheetId="5">#REF!</definedName>
    <definedName name="эко___0_1">#REF!</definedName>
    <definedName name="эко_1" localSheetId="4">#REF!</definedName>
    <definedName name="эко_1" localSheetId="5">#REF!</definedName>
    <definedName name="эко_1">#REF!</definedName>
    <definedName name="эко_5" localSheetId="4">#REF!</definedName>
    <definedName name="эко_5" localSheetId="5">#REF!</definedName>
    <definedName name="эко_5">#REF!</definedName>
    <definedName name="эко_5_1" localSheetId="4">#REF!</definedName>
    <definedName name="эко_5_1" localSheetId="5">#REF!</definedName>
    <definedName name="эко_5_1">#REF!</definedName>
    <definedName name="эко1" localSheetId="4">#REF!</definedName>
    <definedName name="эко1" localSheetId="5">#REF!</definedName>
    <definedName name="эко1">#REF!</definedName>
    <definedName name="экол.1" localSheetId="4">[53]топография!#REF!</definedName>
    <definedName name="экол.1" localSheetId="5">[53]топография!#REF!</definedName>
    <definedName name="экол.1">[53]топография!#REF!</definedName>
    <definedName name="экол1" localSheetId="4">#REF!</definedName>
    <definedName name="экол1" localSheetId="0">#REF!</definedName>
    <definedName name="экол1" localSheetId="5">#REF!</definedName>
    <definedName name="экол1">#REF!</definedName>
    <definedName name="экол2" localSheetId="4">#REF!</definedName>
    <definedName name="экол2" localSheetId="0">#REF!</definedName>
    <definedName name="экол2" localSheetId="5">#REF!</definedName>
    <definedName name="экол2">#REF!</definedName>
    <definedName name="Экол3" localSheetId="4">#REF!</definedName>
    <definedName name="Экол3" localSheetId="0">#REF!</definedName>
    <definedName name="Экол3" localSheetId="5">#REF!</definedName>
    <definedName name="Экол3">#REF!</definedName>
    <definedName name="эколог" localSheetId="4">#REF!</definedName>
    <definedName name="эколог" localSheetId="5">#REF!</definedName>
    <definedName name="эколог">#REF!</definedName>
    <definedName name="экология">NA()</definedName>
    <definedName name="экологияч" localSheetId="4">#REF!</definedName>
    <definedName name="экологияч" localSheetId="0">#REF!</definedName>
    <definedName name="экологияч" localSheetId="5">#REF!</definedName>
    <definedName name="экологияч">#REF!</definedName>
    <definedName name="эл" localSheetId="0" hidden="1">{#N/A,#N/A,TRUE,"Смета на пасс. обор. №1"}</definedName>
    <definedName name="эл" hidden="1">{#N/A,#N/A,TRUE,"Смета на пасс. обор. №1"}</definedName>
    <definedName name="эл_1" localSheetId="0" hidden="1">{#N/A,#N/A,TRUE,"Смета на пасс. обор. №1"}</definedName>
    <definedName name="эл_1" hidden="1">{#N/A,#N/A,TRUE,"Смета на пасс. обор. №1"}</definedName>
    <definedName name="эмс" localSheetId="4">[6]топография!#REF!</definedName>
    <definedName name="эмс" localSheetId="5">[6]топография!#REF!</definedName>
    <definedName name="эмс">[6]топография!#REF!</definedName>
    <definedName name="ю" localSheetId="4">#REF!</definedName>
    <definedName name="ю" localSheetId="0">#REF!</definedName>
    <definedName name="ю" localSheetId="5">#REF!</definedName>
    <definedName name="ю">#REF!</definedName>
    <definedName name="юб" localSheetId="4">#REF!</definedName>
    <definedName name="юб" localSheetId="0">#REF!</definedName>
    <definedName name="юб" localSheetId="5">#REF!</definedName>
    <definedName name="юб">#REF!</definedName>
    <definedName name="ЮФУ" localSheetId="4">#REF!</definedName>
    <definedName name="ЮФУ" localSheetId="0">#REF!</definedName>
    <definedName name="ЮФУ" localSheetId="5">#REF!</definedName>
    <definedName name="ЮФУ">#REF!</definedName>
    <definedName name="ЮФУ2" localSheetId="4">#REF!</definedName>
    <definedName name="ЮФУ2" localSheetId="5">#REF!</definedName>
    <definedName name="ЮФУ2">#REF!</definedName>
    <definedName name="ююю" localSheetId="0" hidden="1">{#N/A,#N/A,TRUE,"Смета на пасс. обор. №1"}</definedName>
    <definedName name="ююю" hidden="1">{#N/A,#N/A,TRUE,"Смета на пасс. обор. №1"}</definedName>
    <definedName name="ююю_1" localSheetId="0" hidden="1">{#N/A,#N/A,TRUE,"Смета на пасс. обор. №1"}</definedName>
    <definedName name="ююю_1" hidden="1">{#N/A,#N/A,TRUE,"Смета на пасс. обор. №1"}</definedName>
    <definedName name="я" localSheetId="4">#REF!</definedName>
    <definedName name="я" localSheetId="0">#REF!</definedName>
    <definedName name="я" localSheetId="5">#REF!</definedName>
    <definedName name="я">#REF!</definedName>
  </definedNames>
  <calcPr calcId="162913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6" i="18" l="1"/>
  <c r="F53" i="18" l="1"/>
  <c r="A54" i="18"/>
  <c r="AS4" i="27"/>
  <c r="AO4" i="27"/>
  <c r="AK4" i="27"/>
  <c r="AG4" i="27"/>
  <c r="AC4" i="27"/>
  <c r="Y4" i="27"/>
  <c r="U4" i="27"/>
  <c r="Q4" i="27"/>
  <c r="M4" i="27"/>
  <c r="G46" i="20" l="1"/>
  <c r="C7" i="22" l="1"/>
  <c r="C5" i="22" s="1"/>
  <c r="C6" i="22"/>
  <c r="F69" i="18"/>
  <c r="F72" i="18" s="1"/>
  <c r="F59" i="18"/>
  <c r="F74" i="18" l="1"/>
  <c r="D74" i="18"/>
  <c r="F64" i="18"/>
  <c r="D64" i="18"/>
  <c r="F62" i="18"/>
  <c r="F65" i="18" l="1"/>
  <c r="C65" i="18"/>
  <c r="C75" i="18"/>
  <c r="F75" i="18"/>
  <c r="D50" i="18"/>
  <c r="E50" i="18"/>
  <c r="F50" i="18"/>
  <c r="G50" i="18"/>
  <c r="H50" i="18"/>
  <c r="I50" i="18"/>
  <c r="J50" i="18"/>
  <c r="K50" i="18"/>
  <c r="L50" i="18"/>
  <c r="M50" i="18"/>
  <c r="C50" i="18"/>
  <c r="L16" i="18" l="1"/>
  <c r="L17" i="18" s="1"/>
  <c r="L19" i="18" s="1"/>
  <c r="L20" i="18" s="1"/>
  <c r="L21" i="18" s="1"/>
  <c r="L22" i="18" s="1"/>
  <c r="L23" i="18" s="1"/>
  <c r="L24" i="18" s="1"/>
  <c r="L25" i="18" s="1"/>
  <c r="L26" i="18" s="1"/>
  <c r="L27" i="18" s="1"/>
  <c r="L32" i="18" l="1"/>
  <c r="L33" i="18" s="1"/>
  <c r="L35" i="18" s="1"/>
  <c r="L36" i="18" s="1"/>
  <c r="L28" i="18"/>
  <c r="L29" i="18" s="1"/>
  <c r="L30" i="18" s="1"/>
  <c r="L38" i="18" s="1"/>
  <c r="J16" i="18" l="1"/>
  <c r="J17" i="18" s="1"/>
  <c r="J13" i="18"/>
  <c r="K13" i="18" s="1"/>
  <c r="K14" i="18" l="1"/>
  <c r="K12" i="18" s="1"/>
  <c r="J19" i="18"/>
  <c r="J20" i="18" s="1"/>
  <c r="J21" i="18" s="1"/>
  <c r="H16" i="20" s="1"/>
  <c r="L13" i="18"/>
  <c r="M13" i="18" s="1"/>
  <c r="F8" i="20" l="1"/>
  <c r="M14" i="18"/>
  <c r="M12" i="18" s="1"/>
  <c r="J22" i="18"/>
  <c r="H17" i="20" s="1"/>
  <c r="A4" i="24"/>
  <c r="E4" i="23"/>
  <c r="A3" i="22"/>
  <c r="H38" i="18"/>
  <c r="I38" i="18" s="1"/>
  <c r="G38" i="18"/>
  <c r="E31" i="18"/>
  <c r="D33" i="18"/>
  <c r="D31" i="18" s="1"/>
  <c r="H32" i="18"/>
  <c r="I32" i="18" s="1"/>
  <c r="G32" i="18"/>
  <c r="E18" i="18"/>
  <c r="D30" i="18"/>
  <c r="G30" i="18" s="1"/>
  <c r="G29" i="18"/>
  <c r="H29" i="18"/>
  <c r="I29" i="18" s="1"/>
  <c r="G28" i="18"/>
  <c r="H28" i="18"/>
  <c r="I28" i="18" s="1"/>
  <c r="H27" i="18"/>
  <c r="I27" i="18" s="1"/>
  <c r="G27" i="18"/>
  <c r="G26" i="18"/>
  <c r="H26" i="18"/>
  <c r="I26" i="18" s="1"/>
  <c r="H25" i="18"/>
  <c r="I25" i="18" s="1"/>
  <c r="G25" i="18"/>
  <c r="D24" i="18"/>
  <c r="G24" i="18" s="1"/>
  <c r="H23" i="18"/>
  <c r="I23" i="18" s="1"/>
  <c r="G23" i="18"/>
  <c r="D22" i="18"/>
  <c r="H22" i="18" s="1"/>
  <c r="I22" i="18" s="1"/>
  <c r="D21" i="18"/>
  <c r="G21" i="18" s="1"/>
  <c r="H20" i="18"/>
  <c r="I20" i="18" s="1"/>
  <c r="K20" i="18" s="1"/>
  <c r="M20" i="18" s="1"/>
  <c r="F15" i="20" s="1"/>
  <c r="G15" i="20" s="1"/>
  <c r="G20" i="18"/>
  <c r="H19" i="18"/>
  <c r="I19" i="18" s="1"/>
  <c r="K19" i="18" s="1"/>
  <c r="M19" i="18" s="1"/>
  <c r="G19" i="18"/>
  <c r="G17" i="18"/>
  <c r="H17" i="18" s="1"/>
  <c r="I17" i="18" s="1"/>
  <c r="K17" i="18" s="1"/>
  <c r="M17" i="18" s="1"/>
  <c r="F12" i="20" s="1"/>
  <c r="G12" i="20" s="1"/>
  <c r="H16" i="18"/>
  <c r="I16" i="18" s="1"/>
  <c r="K16" i="18" s="1"/>
  <c r="G16" i="18"/>
  <c r="I37" i="18"/>
  <c r="K37" i="18" s="1"/>
  <c r="M37" i="18" s="1"/>
  <c r="F32" i="20" s="1"/>
  <c r="G32" i="20" s="1"/>
  <c r="I36" i="18"/>
  <c r="I14" i="18"/>
  <c r="I34" i="18" l="1"/>
  <c r="F14" i="20"/>
  <c r="M16" i="18"/>
  <c r="F9" i="20"/>
  <c r="G8" i="20"/>
  <c r="I12" i="18"/>
  <c r="C15" i="22" s="1"/>
  <c r="J23" i="18"/>
  <c r="H18" i="20" s="1"/>
  <c r="K22" i="18"/>
  <c r="M22" i="18" s="1"/>
  <c r="F17" i="20" s="1"/>
  <c r="G17" i="20" s="1"/>
  <c r="G33" i="18"/>
  <c r="G31" i="18" s="1"/>
  <c r="H33" i="18"/>
  <c r="H30" i="18"/>
  <c r="I30" i="18" s="1"/>
  <c r="H21" i="18"/>
  <c r="I21" i="18" s="1"/>
  <c r="K21" i="18" s="1"/>
  <c r="M21" i="18" s="1"/>
  <c r="F16" i="20" s="1"/>
  <c r="G16" i="20" s="1"/>
  <c r="H24" i="18"/>
  <c r="I24" i="18" s="1"/>
  <c r="D18" i="18"/>
  <c r="G22" i="18"/>
  <c r="G18" i="18" s="1"/>
  <c r="D15" i="22" l="1"/>
  <c r="E15" i="22" s="1"/>
  <c r="F11" i="20"/>
  <c r="G11" i="20" s="1"/>
  <c r="G14" i="20"/>
  <c r="G9" i="20"/>
  <c r="C14" i="22" s="1"/>
  <c r="J24" i="18"/>
  <c r="H19" i="20" s="1"/>
  <c r="K23" i="18"/>
  <c r="M23" i="18" s="1"/>
  <c r="F18" i="20" s="1"/>
  <c r="G18" i="20" s="1"/>
  <c r="I18" i="18"/>
  <c r="I33" i="18"/>
  <c r="I31" i="18" s="1"/>
  <c r="H31" i="18"/>
  <c r="H18" i="18"/>
  <c r="G7" i="20" l="1"/>
  <c r="C12" i="22" s="1"/>
  <c r="I39" i="18"/>
  <c r="D14" i="22"/>
  <c r="E14" i="22" s="1"/>
  <c r="J25" i="18"/>
  <c r="H20" i="20" s="1"/>
  <c r="K24" i="18"/>
  <c r="M24" i="18" s="1"/>
  <c r="F19" i="20" s="1"/>
  <c r="G19" i="20" s="1"/>
  <c r="I15" i="18"/>
  <c r="I40" i="18" s="1"/>
  <c r="I41" i="18" s="1"/>
  <c r="I42" i="18" s="1"/>
  <c r="H71" i="2"/>
  <c r="G69" i="2"/>
  <c r="H69" i="2" s="1"/>
  <c r="H68" i="2"/>
  <c r="H67" i="2"/>
  <c r="G82" i="2" s="1"/>
  <c r="H82" i="2" s="1"/>
  <c r="H66" i="2"/>
  <c r="G60" i="2"/>
  <c r="H60" i="2" s="1"/>
  <c r="H59" i="2"/>
  <c r="H58" i="2"/>
  <c r="H57" i="2"/>
  <c r="G51" i="2"/>
  <c r="G55" i="2" s="1"/>
  <c r="F50" i="2"/>
  <c r="F51" i="2" s="1"/>
  <c r="F55" i="2" s="1"/>
  <c r="F61" i="2" s="1"/>
  <c r="F73" i="2" s="1"/>
  <c r="F75" i="2" s="1"/>
  <c r="F76" i="2" s="1"/>
  <c r="F77" i="2" s="1"/>
  <c r="F79" i="2" s="1"/>
  <c r="F80" i="2" s="1"/>
  <c r="F81" i="2" s="1"/>
  <c r="E50" i="2"/>
  <c r="E51" i="2" s="1"/>
  <c r="E53" i="2" s="1"/>
  <c r="E54" i="2" s="1"/>
  <c r="E55" i="2" s="1"/>
  <c r="E61" i="2" s="1"/>
  <c r="E73" i="2" s="1"/>
  <c r="E75" i="2" s="1"/>
  <c r="E76" i="2" s="1"/>
  <c r="E77" i="2" s="1"/>
  <c r="E79" i="2" s="1"/>
  <c r="E80" i="2" s="1"/>
  <c r="E81" i="2" s="1"/>
  <c r="D50" i="2"/>
  <c r="H49" i="2"/>
  <c r="F35" i="2"/>
  <c r="E35" i="2"/>
  <c r="D35" i="2"/>
  <c r="H35" i="2" s="1"/>
  <c r="H34" i="2"/>
  <c r="H33" i="2"/>
  <c r="H32" i="2"/>
  <c r="H31" i="2"/>
  <c r="H29" i="2"/>
  <c r="G29" i="2"/>
  <c r="D29" i="2"/>
  <c r="H28" i="2"/>
  <c r="H27" i="2"/>
  <c r="D12" i="22" l="1"/>
  <c r="J26" i="18"/>
  <c r="H21" i="20" s="1"/>
  <c r="H13" i="20" s="1"/>
  <c r="K25" i="18"/>
  <c r="M25" i="18" s="1"/>
  <c r="F20" i="20" s="1"/>
  <c r="G20" i="20" s="1"/>
  <c r="D51" i="2"/>
  <c r="G61" i="2"/>
  <c r="H50" i="2"/>
  <c r="E12" i="22" l="1"/>
  <c r="J27" i="18"/>
  <c r="K26" i="18"/>
  <c r="F21" i="20" s="1"/>
  <c r="G21" i="20" s="1"/>
  <c r="H51" i="2"/>
  <c r="D53" i="2"/>
  <c r="J28" i="18" l="1"/>
  <c r="K27" i="18"/>
  <c r="D54" i="2"/>
  <c r="H53" i="2"/>
  <c r="K18" i="18" l="1"/>
  <c r="M27" i="18"/>
  <c r="J29" i="18"/>
  <c r="K28" i="18"/>
  <c r="M28" i="18" s="1"/>
  <c r="F23" i="20" s="1"/>
  <c r="G23" i="20" s="1"/>
  <c r="D55" i="2"/>
  <c r="H54" i="2"/>
  <c r="F22" i="20" l="1"/>
  <c r="M18" i="18"/>
  <c r="M39" i="18" s="1"/>
  <c r="J30" i="18"/>
  <c r="K29" i="18"/>
  <c r="M29" i="18" s="1"/>
  <c r="F24" i="20" s="1"/>
  <c r="G24" i="20" s="1"/>
  <c r="H55" i="2"/>
  <c r="D61" i="2"/>
  <c r="H25" i="20" l="1"/>
  <c r="J32" i="18"/>
  <c r="G22" i="20"/>
  <c r="G13" i="20" s="1"/>
  <c r="F13" i="20"/>
  <c r="K30" i="18"/>
  <c r="M30" i="18" s="1"/>
  <c r="F25" i="20" s="1"/>
  <c r="G25" i="20" s="1"/>
  <c r="G63" i="2"/>
  <c r="H61" i="2"/>
  <c r="G70" i="2" s="1"/>
  <c r="D73" i="2"/>
  <c r="J33" i="18" l="1"/>
  <c r="K32" i="18"/>
  <c r="M32" i="18" s="1"/>
  <c r="D75" i="2"/>
  <c r="H70" i="2"/>
  <c r="G72" i="2"/>
  <c r="G64" i="2"/>
  <c r="H64" i="2" s="1"/>
  <c r="H63" i="2"/>
  <c r="F27" i="20" l="1"/>
  <c r="H28" i="20"/>
  <c r="H26" i="20" s="1"/>
  <c r="H34" i="20" s="1"/>
  <c r="H10" i="20" s="1"/>
  <c r="J35" i="18"/>
  <c r="K33" i="18"/>
  <c r="G73" i="2"/>
  <c r="H72" i="2"/>
  <c r="D76" i="2"/>
  <c r="K31" i="18" l="1"/>
  <c r="M33" i="18"/>
  <c r="H35" i="20"/>
  <c r="H36" i="20" s="1"/>
  <c r="H37" i="20" s="1"/>
  <c r="C18" i="22"/>
  <c r="G27" i="20"/>
  <c r="J36" i="18"/>
  <c r="K35" i="18"/>
  <c r="M35" i="18" s="1"/>
  <c r="D77" i="2"/>
  <c r="G75" i="2"/>
  <c r="H73" i="2"/>
  <c r="D18" i="22" l="1"/>
  <c r="E18" i="22" s="1"/>
  <c r="C23" i="22"/>
  <c r="D23" i="22" s="1"/>
  <c r="E23" i="22" s="1"/>
  <c r="F30" i="20"/>
  <c r="F28" i="20"/>
  <c r="M31" i="18"/>
  <c r="J38" i="18"/>
  <c r="K36" i="18"/>
  <c r="G76" i="2"/>
  <c r="H75" i="2"/>
  <c r="D79" i="2"/>
  <c r="G28" i="20" l="1"/>
  <c r="G26" i="20" s="1"/>
  <c r="F26" i="20"/>
  <c r="K34" i="18"/>
  <c r="M36" i="18"/>
  <c r="G30" i="20"/>
  <c r="K38" i="18"/>
  <c r="M38" i="18" s="1"/>
  <c r="F33" i="20" s="1"/>
  <c r="G33" i="20" s="1"/>
  <c r="D80" i="2"/>
  <c r="G77" i="2"/>
  <c r="H76" i="2"/>
  <c r="G43" i="20" l="1"/>
  <c r="G45" i="20" s="1"/>
  <c r="F31" i="20"/>
  <c r="M34" i="18"/>
  <c r="K39" i="18"/>
  <c r="K15" i="18" s="1"/>
  <c r="K40" i="18" s="1"/>
  <c r="K41" i="18" s="1"/>
  <c r="K42" i="18" s="1"/>
  <c r="G79" i="2"/>
  <c r="H77" i="2"/>
  <c r="D81" i="2"/>
  <c r="G31" i="20" l="1"/>
  <c r="G29" i="20" s="1"/>
  <c r="F29" i="20"/>
  <c r="F34" i="20" s="1"/>
  <c r="M15" i="18"/>
  <c r="G80" i="2"/>
  <c r="H79" i="2"/>
  <c r="C20" i="22" l="1"/>
  <c r="M40" i="18"/>
  <c r="M41" i="18" s="1"/>
  <c r="M42" i="18" s="1"/>
  <c r="G34" i="20"/>
  <c r="C19" i="22" s="1"/>
  <c r="G81" i="2"/>
  <c r="H81" i="2" s="1"/>
  <c r="H80" i="2"/>
  <c r="D19" i="22" l="1"/>
  <c r="E19" i="22" s="1"/>
  <c r="C24" i="22"/>
  <c r="D24" i="22" s="1"/>
  <c r="E24" i="22" s="1"/>
  <c r="G10" i="20"/>
  <c r="D20" i="22"/>
  <c r="E20" i="22" s="1"/>
  <c r="C25" i="22"/>
  <c r="D25" i="22" s="1"/>
  <c r="E25" i="22" s="1"/>
  <c r="C16" i="22" l="1"/>
  <c r="G35" i="20"/>
  <c r="G36" i="20" s="1"/>
  <c r="G37" i="20" s="1"/>
  <c r="D16" i="22" l="1"/>
  <c r="C21" i="22"/>
  <c r="E16" i="22" l="1"/>
  <c r="E21" i="22" s="1"/>
  <c r="D21" i="22"/>
  <c r="B17" i="24" l="1"/>
  <c r="G6" i="23"/>
  <c r="A7" i="23"/>
</calcChain>
</file>

<file path=xl/sharedStrings.xml><?xml version="1.0" encoding="utf-8"?>
<sst xmlns="http://schemas.openxmlformats.org/spreadsheetml/2006/main" count="706" uniqueCount="330">
  <si>
    <t>Приложение № 6</t>
  </si>
  <si>
    <t>Утверждено приказом № 421 от 4 августа 2020 г. Минстроя РФ</t>
  </si>
  <si>
    <t>Заказчик</t>
  </si>
  <si>
    <t xml:space="preserve"> </t>
  </si>
  <si>
    <t>(наименование организации)</t>
  </si>
  <si>
    <t>"Утвержден" "___"______________________2022г</t>
  </si>
  <si>
    <t>(ссылка на документ об утверждении)</t>
  </si>
  <si>
    <t>СВОДНЫЙ СМЕТНЫЙ РАСЧЕТ СТОИМОСТИ СТРОИТЕЛЬСТВА № ССРСС-01</t>
  </si>
  <si>
    <t>Всесезонный туристско-рекреационный комплекс "Ведучи", Чеченская Республика. Сети ВТРК «Ведучи»</t>
  </si>
  <si>
    <t>(наименование стройки)</t>
  </si>
  <si>
    <t>№ п/п</t>
  </si>
  <si>
    <t>Обоснование</t>
  </si>
  <si>
    <t>Наименование глав, объектов капитального строительства, работ и затрат</t>
  </si>
  <si>
    <t xml:space="preserve">Сметная стоимость, тыс. руб. </t>
  </si>
  <si>
    <t>Строительных
(ремонтно- строительных, ремонтно- реставра ционных) работ</t>
  </si>
  <si>
    <t>монтажных работ</t>
  </si>
  <si>
    <t>оборудования</t>
  </si>
  <si>
    <t>прочих затрат</t>
  </si>
  <si>
    <t>всего</t>
  </si>
  <si>
    <t>Глава 1. Подготовка территории строительства</t>
  </si>
  <si>
    <t>01-01-01</t>
  </si>
  <si>
    <t>Подготовка территории</t>
  </si>
  <si>
    <t>01-01-02</t>
  </si>
  <si>
    <t>Создание геодезической разбивочной основы</t>
  </si>
  <si>
    <t>Итого по Главе 1. "Подготовка территории строительства"</t>
  </si>
  <si>
    <t>Глава 2. Основные объекты строительства</t>
  </si>
  <si>
    <t>02-01</t>
  </si>
  <si>
    <t>Здание РТП-10кВ 2х2500-10/0,4</t>
  </si>
  <si>
    <t>02-02-01</t>
  </si>
  <si>
    <t>Сети электроснабжения. КВЛ 10 кВ</t>
  </si>
  <si>
    <t>02-03-01</t>
  </si>
  <si>
    <t>Сети электроснабжения. ВЛЗ 10 кВ</t>
  </si>
  <si>
    <t>02-04-01</t>
  </si>
  <si>
    <t>Наружные сети связи</t>
  </si>
  <si>
    <t>Итого по Главе 2. "Основные объекты строительства"</t>
  </si>
  <si>
    <t>Глава 3. Объекты подсобного и обслуживающего назначения</t>
  </si>
  <si>
    <t>нет затрат</t>
  </si>
  <si>
    <t>Итого по Главе 3. "Объекты подсобного и обслуживающего назначения"</t>
  </si>
  <si>
    <t>Глава 4. Объекты энергетического хозяйства</t>
  </si>
  <si>
    <t>Итого по Главе 4. "Объекты энергетического хозяйства"</t>
  </si>
  <si>
    <t>Глава 5. Объекты транспортного хозяйства и связи</t>
  </si>
  <si>
    <t>Итого по Главе 5. "Объекты транспортного хозяйства и связи"</t>
  </si>
  <si>
    <t>Глава 6. Наружные сети и сооружения водоснабжения, водоотведения, теплоснабжения и газоснабжения</t>
  </si>
  <si>
    <t>Итого по Главе 6. "Наружные сети и сооружения водоснабжения, водоотведения, теплоснабжения и газоснабжения"</t>
  </si>
  <si>
    <t>Глава 7. Благоустройство и озеленение территории</t>
  </si>
  <si>
    <t>07-01</t>
  </si>
  <si>
    <t>Благоустройство территории</t>
  </si>
  <si>
    <t>Итого по Главе 7. "Благоустройство и озеленение территории"</t>
  </si>
  <si>
    <t>Итого по Главам 1-7</t>
  </si>
  <si>
    <t>Глава 8. Временные здания и сооружения</t>
  </si>
  <si>
    <t>Методика определения затрат на строительство
временных зданий и сооружений от 19 июня 2020 г. № 332/пр</t>
  </si>
  <si>
    <t>Временные здания и сооружения п.23 Трансформаторные подстанции напряжением 0,4 кВ - 35 кВ  - 2,5%; п.39.2 - воздушные и кабельные линии электропередачи, осветительные линии напряжением 0,4 кВ - 35 кВ - 2,5%</t>
  </si>
  <si>
    <t>Итого по Главе 8. "Временные здания и сооружения"</t>
  </si>
  <si>
    <t>Итого по Главам 1-8</t>
  </si>
  <si>
    <t>Глава 9. Прочие работы и затраты</t>
  </si>
  <si>
    <t>Расчет №09-01-01</t>
  </si>
  <si>
    <t>Затраты, связанные с командированием рабочих</t>
  </si>
  <si>
    <t>Расчет №09-01-02</t>
  </si>
  <si>
    <t>Подготовка технического плана</t>
  </si>
  <si>
    <t>09-01-03</t>
  </si>
  <si>
    <t>Пусконаладочные работы (вхолостую)</t>
  </si>
  <si>
    <t>Итого по Главе 9. "Прочие работы и затраты"</t>
  </si>
  <si>
    <t>Итого по Главам 1-9</t>
  </si>
  <si>
    <t>Глава 10. Содержание службы заказчика. Строительный контроль</t>
  </si>
  <si>
    <t>Постановление Правительства РФ от 21.06.10 г. №468</t>
  </si>
  <si>
    <t>Содержание службы заказчика. Строительный контроль (от 30 до 50 млн. по состоянию на 1 января 2000г.) - 1,93%</t>
  </si>
  <si>
    <t>Итого по Главе 10. "Содержание службы заказчика. Строительный контроль"</t>
  </si>
  <si>
    <t>Глава 12. Публичный технологический и ценовой аудит, подготовка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контракта,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строительства, технологический и ценовой аудит такого обоснования инвестиций, аудит проектной документации, проектные и изыскательские работы</t>
  </si>
  <si>
    <t>СВОДНАЯ СМЕТА №12-01</t>
  </si>
  <si>
    <t>Проектная документация</t>
  </si>
  <si>
    <t>Рабочая документация</t>
  </si>
  <si>
    <t>Изыскательские работы</t>
  </si>
  <si>
    <t>Постановление Правительства РФ от 05.03.2007 N 145</t>
  </si>
  <si>
    <t>Авторский надзор - 0,2%</t>
  </si>
  <si>
    <t>Расчет №12-01-08</t>
  </si>
  <si>
    <t>Затраты на проезд авторского надзора</t>
  </si>
  <si>
    <t>Итого по Главе 12. "Публичный технологический и ценовой аудит, подготовка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контракта,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строительства, технологический и ценовой аудит такого обоснования инвестиций, аудит проектной документации, проектные и изыскательские работы"</t>
  </si>
  <si>
    <t>Итого по Главам 1-12</t>
  </si>
  <si>
    <t>Непредвиденные затраты</t>
  </si>
  <si>
    <t>Методики определения сметной стоимости строительства от 4 августа 2020 года № 421/пр  п.179</t>
  </si>
  <si>
    <t>Непредвиденные затраты - 3% (для линейных объектов)</t>
  </si>
  <si>
    <t>Итого "Непредвиденные затраты"</t>
  </si>
  <si>
    <t>Итого с учетом "Непредвиденные затраты"</t>
  </si>
  <si>
    <t>Налоги и обязательные платежи</t>
  </si>
  <si>
    <t>Итого по сводному расчету</t>
  </si>
  <si>
    <t>в т.ч. проектно-изыскательские работы</t>
  </si>
  <si>
    <t>[подпись (инициалы, фамилия)]</t>
  </si>
  <si>
    <t>[должность, подпись (инициалы, фамилия)]</t>
  </si>
  <si>
    <t>НДС 20%</t>
  </si>
  <si>
    <t>Итого "Налоги и обязательные платежи"</t>
  </si>
  <si>
    <t>АО "КАВКАЗ.РФ"</t>
  </si>
  <si>
    <t>Составлен в текущем уровне цен  2 квартал 2022 г.</t>
  </si>
  <si>
    <t>Руководитель проектной организации 
ООО «Бристоль-проект»</t>
  </si>
  <si>
    <t>И.А. Сараченко</t>
  </si>
  <si>
    <t>Главный инженер проекта 
ООО «Бристоль-проект»</t>
  </si>
  <si>
    <t>М.А. Антипова</t>
  </si>
  <si>
    <t>Директор Департамента развития инфраструктуры АО «КАВКАЗ.РФ»</t>
  </si>
  <si>
    <t>В.В. Лапухин</t>
  </si>
  <si>
    <t>(по доверенности № 77 от 14.12.2021)</t>
  </si>
  <si>
    <t>«Сети ВТРК «Ведучи»</t>
  </si>
  <si>
    <t>Итого</t>
  </si>
  <si>
    <t>1.1</t>
  </si>
  <si>
    <t>комплекс</t>
  </si>
  <si>
    <t>1.2</t>
  </si>
  <si>
    <t>Смета № 12-01-07</t>
  </si>
  <si>
    <t>ВСЕГО:</t>
  </si>
  <si>
    <t>Единица измерения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</si>
  <si>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</si>
  <si>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</si>
  <si>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</si>
  <si>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</si>
  <si>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</si>
  <si>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</si>
  <si>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</si>
  <si>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</si>
  <si>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</si>
  <si>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</si>
  <si>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</si>
  <si>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</si>
  <si>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</si>
  <si>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</si>
  <si>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</si>
  <si>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Наименование работ и затрат</t>
  </si>
  <si>
    <t>№ пп</t>
  </si>
  <si>
    <t>Методики определения сметной стоимости строительства от 4 августа 2020 года № 421/пр  п.173</t>
  </si>
  <si>
    <t xml:space="preserve">№303-ФЗ ст.1 п.3в. от 03.08.2018г. </t>
  </si>
  <si>
    <t>Экспертиза (569,73х1,19+711,70х1,266)х11,88%х6,18</t>
  </si>
  <si>
    <t>1</t>
  </si>
  <si>
    <t>2</t>
  </si>
  <si>
    <t>Сводный сметный расчет сметной стоимостью   293 805,71 тыс. руб.</t>
  </si>
  <si>
    <t>Расчет начальной (максимальной) цены контракта при осуществлении закупки на выполнение подрядных работ по строительству</t>
  </si>
  <si>
    <t>Основания для расчета:</t>
  </si>
  <si>
    <t xml:space="preserve">Индекс фактической инфляции* </t>
  </si>
  <si>
    <t xml:space="preserve">Стоимость работ в ценах на дату формирования начальной (максимальной) цены контракта </t>
  </si>
  <si>
    <t>Индекс прогнозной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</si>
  <si>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</t>
  </si>
  <si>
    <t>Разработка рабочей документации</t>
  </si>
  <si>
    <t>Строительство (строительно-монтажные работы, оборудование, прочие затраты)</t>
  </si>
  <si>
    <t>3. Утвержденный сводный сметный расчет стоимости строительства  в ценах 2 квартала 2022 г. на сумму 293 805,71 тыс. руб.</t>
  </si>
  <si>
    <t>по адресу: Россия, Чеченская Республика, Район Итум-Калинский, Село Ведучи.</t>
  </si>
  <si>
    <r>
      <t xml:space="preserve">Стоимость работ в ценах утверждения сметной документации- </t>
    </r>
    <r>
      <rPr>
        <b/>
        <sz val="12"/>
        <color rgb="FFFF0000"/>
        <rFont val="Times New Roman"/>
        <family val="1"/>
        <charset val="204"/>
      </rPr>
      <t>2 квартала 2022 г.</t>
    </r>
  </si>
  <si>
    <t>ССРСС п. 23</t>
  </si>
  <si>
    <t xml:space="preserve">Непредвиденные затраты - 3% </t>
  </si>
  <si>
    <t>2. Заключение Федерального автономного учреждения "Главное управление государственной экспертизы" от 05.12.2022 № 20-1-1-3-085334-2022</t>
  </si>
  <si>
    <t>2.1</t>
  </si>
  <si>
    <t>2.2</t>
  </si>
  <si>
    <t>2.3</t>
  </si>
  <si>
    <t>2.4</t>
  </si>
  <si>
    <t>2.5</t>
  </si>
  <si>
    <t>09-01-01</t>
  </si>
  <si>
    <t>Перевозка рабочих</t>
  </si>
  <si>
    <t>Затраты, связанные с командированием рабочих, в том числе:</t>
  </si>
  <si>
    <t xml:space="preserve">Проживание </t>
  </si>
  <si>
    <t>Суточные</t>
  </si>
  <si>
    <t>02-01-01</t>
  </si>
  <si>
    <t>Конструктивные решения РТП</t>
  </si>
  <si>
    <t>02-01-02</t>
  </si>
  <si>
    <t>Архитектурные решения РТП</t>
  </si>
  <si>
    <t>02-01-04</t>
  </si>
  <si>
    <t>Охранная сигнализация</t>
  </si>
  <si>
    <t>02-01-05</t>
  </si>
  <si>
    <t>Объектовая наружная система охранного теленаблюдения РТП 10/0,4 кВ</t>
  </si>
  <si>
    <t>02-01-06</t>
  </si>
  <si>
    <t>Объектовая система передачи данных системы безопасности</t>
  </si>
  <si>
    <t>02-01-07</t>
  </si>
  <si>
    <t>Автоматическая пожарная сигнализация РТП 10/0,4 кВ</t>
  </si>
  <si>
    <t>02-01-08</t>
  </si>
  <si>
    <t>Автоматизация и диспетчеризация РТП 10/0,4 кВ</t>
  </si>
  <si>
    <t>02-01-09</t>
  </si>
  <si>
    <t>РТП 10/0,4 кВ</t>
  </si>
  <si>
    <t>02-01-10</t>
  </si>
  <si>
    <t>Релейная защита РТП 10/0,4 кВ</t>
  </si>
  <si>
    <t>СМР</t>
  </si>
  <si>
    <t>Оборудование</t>
  </si>
  <si>
    <t>Прочие</t>
  </si>
  <si>
    <t>Всего</t>
  </si>
  <si>
    <t>Всего с учетом ВЗИС-2,5% и возврата ВЗИС 15%</t>
  </si>
  <si>
    <t>2.3.1</t>
  </si>
  <si>
    <t>2.3.9</t>
  </si>
  <si>
    <t>2.3.4</t>
  </si>
  <si>
    <t>2.3.5</t>
  </si>
  <si>
    <t>2.3.7</t>
  </si>
  <si>
    <t>2.3.3</t>
  </si>
  <si>
    <t>2.3.6</t>
  </si>
  <si>
    <t>2.3.2</t>
  </si>
  <si>
    <t>2.3.8</t>
  </si>
  <si>
    <t>2.6</t>
  </si>
  <si>
    <t>2.7</t>
  </si>
  <si>
    <t>07-01-01</t>
  </si>
  <si>
    <t>07-01-02</t>
  </si>
  <si>
    <t>Наружное освещение</t>
  </si>
  <si>
    <t>2.7.1</t>
  </si>
  <si>
    <t>2.7.2</t>
  </si>
  <si>
    <t>2.8</t>
  </si>
  <si>
    <t>2.8.1</t>
  </si>
  <si>
    <t>2.8.2</t>
  </si>
  <si>
    <t>2.8.3</t>
  </si>
  <si>
    <t>2.9</t>
  </si>
  <si>
    <t>2.10</t>
  </si>
  <si>
    <t>НДС-20%</t>
  </si>
  <si>
    <t>Итого с учетом НДС</t>
  </si>
  <si>
    <t xml:space="preserve">объект: </t>
  </si>
  <si>
    <t>Проект сметы контракта</t>
  </si>
  <si>
    <t>по объекту «Сети ВТРК «Ведучи»</t>
  </si>
  <si>
    <t>Наименование конструктивных решений (элементов), комплексов (видов) работ</t>
  </si>
  <si>
    <t>Количество (объем работ)</t>
  </si>
  <si>
    <t>Цена, руб</t>
  </si>
  <si>
    <t>В том числе оборудование, руб.</t>
  </si>
  <si>
    <t>На единицу измерения</t>
  </si>
  <si>
    <t>Номера сметных расчетов (смет) и позиций в сметных расчетах (сметах), относящиеся к соответствующим конструктивным решениям (элементам), комплексам (видам) работ</t>
  </si>
  <si>
    <t>Ведомость объемов конструктивных решений (элементов) и комплексов (видов) работ</t>
  </si>
  <si>
    <t>База для начисления затрат на СК</t>
  </si>
  <si>
    <t>Заместитель директора Департамента развития инфраструктуры</t>
  </si>
  <si>
    <t>Татаринова Е.А.</t>
  </si>
  <si>
    <t>норма затрат</t>
  </si>
  <si>
    <t>Затраты на СК</t>
  </si>
  <si>
    <t>руб. с НДС</t>
  </si>
  <si>
    <t>РАСЧЕТ НАЧАЛЬНОЙ МАКСИМАЛЬНОЙ ЦЕНЫ ДОГОВОРА</t>
  </si>
  <si>
    <t>по объекту:</t>
  </si>
  <si>
    <t xml:space="preserve">Продолжительность работ </t>
  </si>
  <si>
    <t xml:space="preserve">Начало работ - </t>
  </si>
  <si>
    <t xml:space="preserve">Окончание работ - </t>
  </si>
  <si>
    <t>№ п.п.</t>
  </si>
  <si>
    <t>Перечень видов работ</t>
  </si>
  <si>
    <t xml:space="preserve"> Стоимость в прогнозных   ценах, руб.</t>
  </si>
  <si>
    <t>без учета НДС</t>
  </si>
  <si>
    <t>НДС-20 %</t>
  </si>
  <si>
    <t>с учетом НДС</t>
  </si>
  <si>
    <t xml:space="preserve">Разработка рабочей документации </t>
  </si>
  <si>
    <t>В том числе:</t>
  </si>
  <si>
    <t>Строительство (строительные работы, оборудование, прочие затраты)</t>
  </si>
  <si>
    <t xml:space="preserve">Оборудование </t>
  </si>
  <si>
    <t xml:space="preserve">Непредвиденные расходы </t>
  </si>
  <si>
    <t>Протокол</t>
  </si>
  <si>
    <t>начальной (максимальной) цены контракта</t>
  </si>
  <si>
    <t>Объект закупки:</t>
  </si>
  <si>
    <t xml:space="preserve">Начальная (максимальная ) цена контракта составляет </t>
  </si>
  <si>
    <t>Начальная (максимальная ) цена контракта включает в себя расходы:</t>
  </si>
  <si>
    <t>Приложение:</t>
  </si>
  <si>
    <t>Расчет начальной (максимальной) цены контракта.</t>
  </si>
  <si>
    <t>Затраты на эксплуатацию машин и механизмов</t>
  </si>
  <si>
    <t>Затраты на оплату труда рабочих-строителей и рабочих, обслуживающих строительные машины и механизмы</t>
  </si>
  <si>
    <t>Затраты на приобретение материалов, изделий и конструкций.</t>
  </si>
  <si>
    <t>Затраты на приобретение оборудования</t>
  </si>
  <si>
    <t xml:space="preserve">Накладные расходы </t>
  </si>
  <si>
    <t>Сметную прибыль</t>
  </si>
  <si>
    <t>Затраты на строительство временных зданий и сооружений (ВЗИС) с учетом возврата от разборки ВЗИС в размере 15 % от суммы затрат на их возведение</t>
  </si>
  <si>
    <t>Затраты, связанные с командированием рабочих (перевозка рабочих, проживание, суточные)</t>
  </si>
  <si>
    <t>руб. с учетом НДС</t>
  </si>
  <si>
    <t xml:space="preserve">Резерв средств на непредвиденные работы и затраты </t>
  </si>
  <si>
    <t>Индексы фактической инфляции для пересчета сметной стоимости из уровня цен утверждения проектной документации в уровень цен на дату определения НМЦК</t>
  </si>
  <si>
    <t>Индексы прогнозной инфляции для пересчета из уровня цен на дату определения НМЦК в уровень цен соответствующего периода реализации проекта</t>
  </si>
  <si>
    <t>Налог на добавленную стоимость в размере 20%</t>
  </si>
  <si>
    <t>ПОЯСНИТЕЛЬНАЯ ЗАПИСКА</t>
  </si>
  <si>
    <t>К РАСЧЕТУ НАЧАЛЬНОЙ МАКСИМАЛЬНОЙ ЦЕНЫ ДОГОВОРА</t>
  </si>
  <si>
    <t>Расчет стоимости строительства выполнен проектно- сметным методом.</t>
  </si>
  <si>
    <t>Цена работ учитывает все затраты Подрядчика, включая стоимость проектных работ стадии "Рабочая документация", стоимость приобретения материалов и оборудования поставки Подрядчика, стоимость строительно-монтажных и прочих затрат согласно перечню затрат, учтенному сводным сметным расчетом стоимости строительства, накладных расходов, сметной прибыли.</t>
  </si>
  <si>
    <t>Описание метода расчета стоимости проектных работ и строительства</t>
  </si>
  <si>
    <t>Налог на добавленную стоимость - 20 %</t>
  </si>
  <si>
    <t>Итоговая начальная максимальная цена  работ  составляет:</t>
  </si>
  <si>
    <t>рублей с учетом НДС</t>
  </si>
  <si>
    <t xml:space="preserve">Начальная максимальная цена договора (далее - НМЦД) определена в соответствии с требованием Федерального Закона  от 05.04.2013 г. № 44 "О контрактной системе в сфере закупок товаров, работ, услуг для обеспечения государственных и муниципальных нужд", Порядком определения начальной (максимальной) цены контракта, цены контракта, заключаемого с единственным поставщиком (подрядчиком, исполнителем), начальной цены единицы товара, работы, услуги при осуществлении закупок в сфере градостроительной деятельности (за исключением территориального планирования), утвержденным приказом Министерства строительства и жилищно-коммунального хозяйства Российской Федерации от 23 декабря 2019 г. № 841/пр. </t>
  </si>
  <si>
    <t>В расчете учтены временные здания и сооружения в размере 2,5% от суммы строительно-монтажных работ, непредвиденные затраты в размере согласно сводному сметному расчету 3 %  от итоговой суммы затрат по смете контракта  и возврат от разборки временных зданий и сооружений в размере 15% от суммы затрат на их возведение.</t>
  </si>
  <si>
    <t xml:space="preserve">Индексы фактической инфляции для пересчета сметной стоимости из уровня цен утверждения проектной документации в уровень цен на дату определения НМЦК определены с применением официальной статистической информации об индексах цен на продукцию (затраты, услуги) инвестиционного назначения по видам экономической деятельности (строительство), публикуемой Федеральной службой государственной статистики для соответствующего периода в целом по Российской Федерации. </t>
  </si>
  <si>
    <t>Индексы прогнозной инфляции для пересчета из уровня цен на дату определения НМЦК в уровень цен соответствующего периода реализации проекта определены с применением индексов-дефляторов Министерства экономического развития Российской Федерации по строке "Инвестиции в основной капитал (капитальные вложения).</t>
  </si>
  <si>
    <t>Для расчета цены строительства  использован сводный сметный расчет в ценах 2 квартала 2022 г., локальные сметные расчеты в ценах 2 кв. 2022 г., получившие положительное заключение ФАУ "Главгосэкспертиза России" от 05.12.2022 № 20-1-1-3-085334-2022.</t>
  </si>
  <si>
    <t>Дата формирования НМЦК</t>
  </si>
  <si>
    <t>Прогнозный индекс для РД на период выполнения работ:</t>
  </si>
  <si>
    <t>Начало работ</t>
  </si>
  <si>
    <t>Окончание работ</t>
  </si>
  <si>
    <t>^(1/12)</t>
  </si>
  <si>
    <t>ежемесячный прогнозный индекс на 2023 год</t>
  </si>
  <si>
    <t>Индекс прогнозной инфляции</t>
  </si>
  <si>
    <t>Прогнозный индекс для Стройки на период выполнения работ:</t>
  </si>
  <si>
    <t>*Индекс фактической инфляции по данным Росстата ("Строительство ", Российская Федерация) от цен утверждения сметной документации до даты формирования НМЦК  :</t>
  </si>
  <si>
    <t>Индекс Минэкономразвития РФ на 2023 г. (Письмо Минэкономразвития России от 28.09.2022 № 36804-ПК/Д03и)</t>
  </si>
  <si>
    <t xml:space="preserve">Инфляционная составляющая </t>
  </si>
  <si>
    <t>График производства работ на объекте "Сети ВТРК "Ведучи"</t>
  </si>
  <si>
    <t>Объем работ</t>
  </si>
  <si>
    <t>т/з раб
 ч.дней</t>
  </si>
  <si>
    <t>среднее количество рабочих</t>
  </si>
  <si>
    <t>раб.
дн</t>
  </si>
  <si>
    <t>базовое начало работ</t>
  </si>
  <si>
    <t>базовое окончание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</si>
  <si>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</si>
  <si>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</si>
  <si>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</si>
  <si>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</si>
  <si>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</si>
  <si>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</si>
  <si>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</si>
  <si>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</si>
  <si>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</si>
  <si>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</si>
  <si>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</si>
  <si>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Этап 1. Разработка рабочей документации</t>
  </si>
  <si>
    <t>Х</t>
  </si>
  <si>
    <t>Этап 2. Строительство (строительно-монтажные работы, оборудование)</t>
  </si>
  <si>
    <t>Геодезическая разбивочная основа</t>
  </si>
  <si>
    <t>Подготовительные работы. Планировка территории. Мобилизация</t>
  </si>
  <si>
    <t>Строительно-монтажные работы</t>
  </si>
  <si>
    <t>Архитектурные решения</t>
  </si>
  <si>
    <t>Конструктивные решения</t>
  </si>
  <si>
    <t>Автоматизация и диспетчерезация ТРП 10/0,4 кВ</t>
  </si>
  <si>
    <t>Релейная защита ТРП 10/0,4 кВ</t>
  </si>
  <si>
    <t>Пусконаладочные работы</t>
  </si>
  <si>
    <t>Ввод объекта в эксплуатацию</t>
  </si>
  <si>
    <t>* Х - дата подписания договора</t>
  </si>
  <si>
    <t/>
  </si>
  <si>
    <t>Индексы цен на продукцию (затраты, услуги) инвестиционного назначения с 2017 г.</t>
  </si>
  <si>
    <t>2022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</si>
  <si>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</si>
  <si>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</si>
  <si>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</si>
  <si>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</si>
  <si>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</si>
  <si>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</si>
  <si>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</si>
  <si>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</si>
  <si>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</si>
  <si>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</si>
  <si>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</si>
  <si>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Российская Федерация</t>
  </si>
  <si>
    <t>СТРОИТЕЛЬСТВО</t>
  </si>
  <si>
    <t>Индексы цен на продукцию (затраты, услуги) инвестиционного назначения (процент, К предыдущему месяцу)</t>
  </si>
  <si>
    <t>в виде коэффициента</t>
  </si>
  <si>
    <r>
      <t xml:space="preserve">**поскольку индексы Росстата </t>
    </r>
    <r>
      <rPr>
        <sz val="11"/>
        <color rgb="FFFF0000"/>
        <rFont val="Calibri"/>
        <family val="2"/>
        <charset val="204"/>
      </rPr>
      <t>за декабрь 2022 и январь 2023</t>
    </r>
    <r>
      <rPr>
        <sz val="11"/>
        <color rgb="FF000000"/>
        <rFont val="Calibri"/>
        <family val="2"/>
        <charset val="204"/>
      </rPr>
      <t xml:space="preserve"> на момент выполнения расчета отсутствуют, для расчета принимается индекс фактической инфляции в размере, установленном для последнего опубликованного месяца.</t>
    </r>
  </si>
  <si>
    <t>Период от даты определения НМЦК до даты окончания работ, мес.</t>
  </si>
  <si>
    <t>1. Приказ об утверждении проектной документации, включая сводный сметный расчет стоимости строительства от 09.12.2022 № Пр-22-324.</t>
  </si>
  <si>
    <t>Затраты на авторский надзор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</si>
</sst>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_-* #,##0.00\ _₽_-;\-* #,##0.00\ _₽_-;_-* &quot;-&quot;??\ _₽_-;_-@_-"/>
    <numFmt numFmtId="165" formatCode="0.0"/>
    <numFmt numFmtId="166" formatCode="_-* #,##0.00_р_._-;\-* #,##0.00_р_._-;_-* &quot;-&quot;??_р_._-;_-@_-"/>
    <numFmt numFmtId="167" formatCode="_-* #,##0_р_._-;\-* #,##0_р_._-;_-* &quot;-&quot;_р_._-;_-@_-"/>
    <numFmt numFmtId="168" formatCode="0.0000"/>
    <numFmt numFmtId="169" formatCode="_-* #,##0.000\ _₽_-;\-* #,##0.000\ _₽_-;_-* &quot;-&quot;??\ _₽_-;_-@_-"/>
    <numFmt numFmtId="170" formatCode="0.0000000"/>
    <numFmt numFmtId="171" formatCode="#,##0.0000"/>
    <numFmt numFmtId="172" formatCode="#,##0.####"/>
  </numFmts>
  <fonts count="62" x14ac:knownFonts="1">
    <font>
      <sz val="11"/>
      <name val="Calibri"/>
      <charset val="1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FF0000"/>
      <name val="Arial"/>
      <family val="2"/>
      <charset val="204"/>
    </font>
    <font>
      <sz val="11"/>
      <color rgb="FF000000"/>
      <name val="Calibri"/>
      <family val="2"/>
      <charset val="204"/>
    </font>
    <font>
      <i/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2"/>
      <name val="Arial Cyr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0070C0"/>
      <name val="Times New Roman"/>
      <family val="1"/>
      <charset val="204"/>
    </font>
    <font>
      <b/>
      <sz val="11"/>
      <name val="Calibri"/>
      <family val="2"/>
      <charset val="204"/>
    </font>
    <font>
      <i/>
      <sz val="12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i/>
      <sz val="12"/>
      <color rgb="FF0070C0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rgb="FF0070C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color indexed="18"/>
      <name val="Arial"/>
      <family val="2"/>
      <charset val="204"/>
    </font>
    <font>
      <sz val="11"/>
      <color rgb="FF00B050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10"/>
      <color theme="1" tint="0.499984740745262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gray125">
        <bgColor theme="0"/>
      </patternFill>
    </fill>
    <fill>
      <patternFill patternType="solid">
        <fgColor theme="2" tint="-9.9978637043366805E-2"/>
        <bgColor indexed="64"/>
      </patternFill>
    </fill>
    <fill>
      <patternFill patternType="gray125">
        <bgColor theme="2" tint="-9.9978637043366805E-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gray125">
        <bgColor theme="8"/>
      </patternFill>
    </fill>
    <fill>
      <patternFill patternType="solid">
        <fgColor theme="8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0">
    <xf numFmtId="0" fontId="0" fillId="0" borderId="0"/>
    <xf numFmtId="0" fontId="6" fillId="0" borderId="0"/>
    <xf numFmtId="0" fontId="15" fillId="0" borderId="0"/>
    <xf numFmtId="0" fontId="15" fillId="0" borderId="0"/>
    <xf numFmtId="0" fontId="17" fillId="0" borderId="0"/>
    <xf numFmtId="0" fontId="21" fillId="0" borderId="0"/>
    <xf numFmtId="0" fontId="17" fillId="0" borderId="0"/>
    <xf numFmtId="0" fontId="21" fillId="0" borderId="0"/>
    <xf numFmtId="0" fontId="24" fillId="0" borderId="0"/>
    <xf numFmtId="164" fontId="21" fillId="0" borderId="0" applyFont="0" applyFill="0" applyBorder="0" applyAlignment="0" applyProtection="0"/>
    <xf numFmtId="166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24" fillId="0" borderId="0"/>
    <xf numFmtId="0" fontId="4" fillId="0" borderId="0"/>
    <xf numFmtId="9" fontId="24" fillId="0" borderId="0" applyFont="0" applyFill="0" applyBorder="0" applyAlignment="0" applyProtection="0"/>
    <xf numFmtId="0" fontId="26" fillId="0" borderId="0"/>
    <xf numFmtId="9" fontId="28" fillId="0" borderId="0" applyFill="0" applyBorder="0" applyAlignment="0" applyProtection="0"/>
    <xf numFmtId="0" fontId="29" fillId="0" borderId="0"/>
    <xf numFmtId="0" fontId="19" fillId="0" borderId="0">
      <alignment horizontal="center"/>
    </xf>
    <xf numFmtId="0" fontId="4" fillId="0" borderId="0"/>
    <xf numFmtId="0" fontId="4" fillId="0" borderId="0"/>
    <xf numFmtId="0" fontId="17" fillId="0" borderId="9" applyBorder="0" applyAlignment="0">
      <alignment horizontal="center" wrapText="1"/>
    </xf>
    <xf numFmtId="0" fontId="19" fillId="0" borderId="0">
      <alignment horizontal="left" vertical="top"/>
    </xf>
    <xf numFmtId="0" fontId="4" fillId="0" borderId="0"/>
    <xf numFmtId="0" fontId="4" fillId="0" borderId="0"/>
    <xf numFmtId="0" fontId="31" fillId="0" borderId="0">
      <alignment horizontal="center" vertical="center"/>
    </xf>
    <xf numFmtId="0" fontId="32" fillId="0" borderId="0">
      <alignment horizontal="center" vertical="top"/>
    </xf>
    <xf numFmtId="0" fontId="33" fillId="0" borderId="0">
      <alignment horizontal="left" vertical="top"/>
    </xf>
    <xf numFmtId="0" fontId="32" fillId="0" borderId="0">
      <alignment horizontal="left" vertical="top"/>
    </xf>
    <xf numFmtId="0" fontId="32" fillId="0" borderId="0">
      <alignment horizontal="left" vertical="center"/>
    </xf>
    <xf numFmtId="0" fontId="33" fillId="0" borderId="0">
      <alignment horizontal="left" vertical="center"/>
    </xf>
    <xf numFmtId="0" fontId="32" fillId="0" borderId="9">
      <alignment horizontal="center" vertical="center"/>
    </xf>
    <xf numFmtId="0" fontId="32" fillId="0" borderId="9">
      <alignment horizontal="left" vertical="center"/>
    </xf>
    <xf numFmtId="9" fontId="21" fillId="0" borderId="0" applyFont="0" applyFill="0" applyBorder="0" applyAlignment="0" applyProtection="0"/>
    <xf numFmtId="0" fontId="4" fillId="0" borderId="0"/>
    <xf numFmtId="0" fontId="32" fillId="0" borderId="9">
      <alignment horizontal="left" vertical="center"/>
    </xf>
    <xf numFmtId="0" fontId="3" fillId="0" borderId="0"/>
    <xf numFmtId="0" fontId="34" fillId="0" borderId="0">
      <alignment horizontal="left" vertical="top"/>
    </xf>
    <xf numFmtId="0" fontId="34" fillId="0" borderId="0">
      <alignment horizontal="center"/>
    </xf>
    <xf numFmtId="0" fontId="34" fillId="0" borderId="0">
      <alignment horizontal="center" vertical="center"/>
    </xf>
    <xf numFmtId="0" fontId="34" fillId="0" borderId="0">
      <alignment horizontal="left" vertical="center"/>
    </xf>
    <xf numFmtId="0" fontId="34" fillId="0" borderId="0">
      <alignment horizontal="center" vertical="center"/>
    </xf>
    <xf numFmtId="0" fontId="35" fillId="0" borderId="0">
      <alignment horizontal="center" vertical="center"/>
    </xf>
    <xf numFmtId="0" fontId="35" fillId="0" borderId="0">
      <alignment horizontal="center" vertical="center"/>
    </xf>
    <xf numFmtId="0" fontId="36" fillId="0" borderId="0">
      <alignment horizontal="center" vertical="top"/>
    </xf>
    <xf numFmtId="0" fontId="37" fillId="0" borderId="0"/>
    <xf numFmtId="0" fontId="24" fillId="0" borderId="0"/>
    <xf numFmtId="0" fontId="17" fillId="0" borderId="0"/>
    <xf numFmtId="0" fontId="3" fillId="0" borderId="0"/>
    <xf numFmtId="0" fontId="17" fillId="0" borderId="10" applyBorder="0" applyAlignment="0">
      <alignment horizontal="center" wrapText="1"/>
    </xf>
    <xf numFmtId="0" fontId="24" fillId="0" borderId="0"/>
    <xf numFmtId="43" fontId="39" fillId="0" borderId="0" applyFont="0" applyFill="0" applyBorder="0" applyAlignment="0" applyProtection="0"/>
    <xf numFmtId="0" fontId="21" fillId="0" borderId="0"/>
    <xf numFmtId="0" fontId="38" fillId="0" borderId="0"/>
    <xf numFmtId="0" fontId="17" fillId="0" borderId="0"/>
    <xf numFmtId="0" fontId="21" fillId="0" borderId="0"/>
    <xf numFmtId="0" fontId="30" fillId="0" borderId="0"/>
    <xf numFmtId="0" fontId="2" fillId="0" borderId="0"/>
    <xf numFmtId="0" fontId="6" fillId="0" borderId="0"/>
    <xf numFmtId="0" fontId="1" fillId="0" borderId="0"/>
  </cellStyleXfs>
  <cellXfs count="375">
    <xf numFmtId="0" fontId="0" fillId="0" borderId="0" xfId="0"/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0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right"/>
    </xf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left"/>
    </xf>
    <xf numFmtId="0" fontId="5" fillId="0" borderId="9" xfId="0" applyNumberFormat="1" applyFont="1" applyFill="1" applyBorder="1" applyAlignment="1" applyProtection="1">
      <alignment horizontal="center" vertical="top" wrapText="1"/>
    </xf>
    <xf numFmtId="0" fontId="12" fillId="0" borderId="0" xfId="0" applyNumberFormat="1" applyFont="1" applyFill="1" applyBorder="1" applyAlignment="1" applyProtection="1">
      <alignment wrapText="1"/>
    </xf>
    <xf numFmtId="1" fontId="5" fillId="0" borderId="9" xfId="0" applyNumberFormat="1" applyFont="1" applyFill="1" applyBorder="1" applyAlignment="1" applyProtection="1">
      <alignment horizontal="center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2" fontId="5" fillId="0" borderId="9" xfId="0" applyNumberFormat="1" applyFont="1" applyFill="1" applyBorder="1" applyAlignment="1" applyProtection="1">
      <alignment horizontal="right" vertical="top" wrapText="1"/>
    </xf>
    <xf numFmtId="0" fontId="5" fillId="0" borderId="9" xfId="0" applyNumberFormat="1" applyFont="1" applyFill="1" applyBorder="1" applyAlignment="1" applyProtection="1">
      <alignment horizontal="right" vertical="top" wrapText="1"/>
    </xf>
    <xf numFmtId="0" fontId="13" fillId="0" borderId="9" xfId="0" applyNumberFormat="1" applyFont="1" applyFill="1" applyBorder="1" applyAlignment="1" applyProtection="1"/>
    <xf numFmtId="2" fontId="13" fillId="0" borderId="9" xfId="0" applyNumberFormat="1" applyFont="1" applyFill="1" applyBorder="1" applyAlignment="1" applyProtection="1">
      <alignment horizontal="right" vertical="top" wrapText="1"/>
    </xf>
    <xf numFmtId="0" fontId="13" fillId="0" borderId="9" xfId="0" applyNumberFormat="1" applyFont="1" applyFill="1" applyBorder="1" applyAlignment="1" applyProtection="1">
      <alignment horizontal="right" vertical="top" wrapText="1"/>
    </xf>
    <xf numFmtId="0" fontId="13" fillId="0" borderId="9" xfId="0" applyNumberFormat="1" applyFont="1" applyFill="1" applyBorder="1" applyAlignment="1" applyProtection="1">
      <alignment horizontal="right" vertical="top"/>
    </xf>
    <xf numFmtId="2" fontId="13" fillId="0" borderId="9" xfId="0" applyNumberFormat="1" applyFont="1" applyFill="1" applyBorder="1" applyAlignment="1" applyProtection="1">
      <alignment horizontal="right" vertical="top"/>
    </xf>
    <xf numFmtId="0" fontId="13" fillId="0" borderId="0" xfId="0" applyNumberFormat="1" applyFont="1" applyFill="1" applyBorder="1" applyAlignment="1" applyProtection="1">
      <alignment wrapText="1"/>
    </xf>
    <xf numFmtId="4" fontId="5" fillId="0" borderId="9" xfId="0" applyNumberFormat="1" applyFont="1" applyFill="1" applyBorder="1" applyAlignment="1" applyProtection="1">
      <alignment horizontal="right" vertical="top" wrapText="1"/>
    </xf>
    <xf numFmtId="165" fontId="5" fillId="0" borderId="9" xfId="0" applyNumberFormat="1" applyFont="1" applyFill="1" applyBorder="1" applyAlignment="1" applyProtection="1">
      <alignment horizontal="right" vertical="top" wrapText="1"/>
    </xf>
    <xf numFmtId="4" fontId="13" fillId="0" borderId="9" xfId="0" applyNumberFormat="1" applyFont="1" applyFill="1" applyBorder="1" applyAlignment="1" applyProtection="1">
      <alignment horizontal="right" vertical="top" wrapText="1"/>
    </xf>
    <xf numFmtId="4" fontId="13" fillId="0" borderId="9" xfId="0" applyNumberFormat="1" applyFont="1" applyFill="1" applyBorder="1" applyAlignment="1" applyProtection="1">
      <alignment horizontal="right" vertical="top"/>
    </xf>
    <xf numFmtId="0" fontId="9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horizontal="left" vertical="top"/>
    </xf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0" applyFont="1"/>
    <xf numFmtId="0" fontId="15" fillId="0" borderId="0" xfId="2"/>
    <xf numFmtId="0" fontId="16" fillId="0" borderId="2" xfId="2" applyFont="1" applyBorder="1"/>
    <xf numFmtId="0" fontId="15" fillId="0" borderId="0" xfId="3"/>
    <xf numFmtId="0" fontId="8" fillId="0" borderId="0" xfId="0" applyFont="1"/>
    <xf numFmtId="0" fontId="5" fillId="0" borderId="0" xfId="0" applyFont="1"/>
    <xf numFmtId="0" fontId="7" fillId="0" borderId="0" xfId="0" applyNumberFormat="1" applyFont="1" applyFill="1" applyBorder="1" applyAlignment="1" applyProtection="1">
      <alignment horizontal="center"/>
    </xf>
    <xf numFmtId="0" fontId="8" fillId="0" borderId="0" xfId="1" applyFont="1"/>
    <xf numFmtId="0" fontId="5" fillId="0" borderId="0" xfId="2" applyFont="1" applyAlignment="1">
      <alignment horizontal="left" vertical="top"/>
    </xf>
    <xf numFmtId="0" fontId="5" fillId="0" borderId="0" xfId="2" applyFont="1"/>
    <xf numFmtId="0" fontId="5" fillId="0" borderId="1" xfId="2" applyFont="1" applyBorder="1" applyAlignment="1">
      <alignment horizontal="left" vertical="top"/>
    </xf>
    <xf numFmtId="0" fontId="20" fillId="0" borderId="0" xfId="52" applyFont="1" applyAlignment="1">
      <alignment horizontal="center" vertical="center" wrapText="1"/>
    </xf>
    <xf numFmtId="0" fontId="18" fillId="0" borderId="0" xfId="52" applyFont="1" applyAlignment="1">
      <alignment vertical="center"/>
    </xf>
    <xf numFmtId="0" fontId="18" fillId="0" borderId="0" xfId="52" applyFont="1" applyFill="1"/>
    <xf numFmtId="0" fontId="18" fillId="0" borderId="0" xfId="52" applyFont="1"/>
    <xf numFmtId="0" fontId="27" fillId="0" borderId="0" xfId="52" applyFont="1"/>
    <xf numFmtId="0" fontId="40" fillId="0" borderId="0" xfId="52" applyFont="1" applyFill="1" applyAlignment="1">
      <alignment vertical="center"/>
    </xf>
    <xf numFmtId="0" fontId="22" fillId="4" borderId="9" xfId="2" applyFont="1" applyFill="1" applyBorder="1" applyAlignment="1">
      <alignment horizontal="center" vertical="center" wrapText="1"/>
    </xf>
    <xf numFmtId="0" fontId="20" fillId="4" borderId="9" xfId="52" applyFont="1" applyFill="1" applyBorder="1" applyAlignment="1">
      <alignment horizontal="center" vertical="center"/>
    </xf>
    <xf numFmtId="0" fontId="20" fillId="4" borderId="9" xfId="52" applyFont="1" applyFill="1" applyBorder="1" applyAlignment="1">
      <alignment horizontal="center" vertical="center" wrapText="1"/>
    </xf>
    <xf numFmtId="0" fontId="20" fillId="4" borderId="9" xfId="2" applyFont="1" applyFill="1" applyBorder="1" applyAlignment="1">
      <alignment horizontal="center" vertical="center"/>
    </xf>
    <xf numFmtId="4" fontId="27" fillId="0" borderId="9" xfId="2" applyNumberFormat="1" applyFont="1" applyFill="1" applyBorder="1" applyAlignment="1">
      <alignment horizontal="center" vertical="center" wrapText="1"/>
    </xf>
    <xf numFmtId="4" fontId="27" fillId="0" borderId="9" xfId="2" applyNumberFormat="1" applyFont="1" applyFill="1" applyBorder="1" applyAlignment="1">
      <alignment horizontal="left" vertical="center" wrapText="1"/>
    </xf>
    <xf numFmtId="4" fontId="18" fillId="0" borderId="9" xfId="51" applyNumberFormat="1" applyFont="1" applyFill="1" applyBorder="1" applyAlignment="1">
      <alignment horizontal="center" vertical="center"/>
    </xf>
    <xf numFmtId="4" fontId="18" fillId="2" borderId="9" xfId="2" applyNumberFormat="1" applyFont="1" applyFill="1" applyBorder="1" applyAlignment="1">
      <alignment horizontal="center" vertical="center"/>
    </xf>
    <xf numFmtId="4" fontId="18" fillId="0" borderId="9" xfId="2" applyNumberFormat="1" applyFont="1" applyFill="1" applyBorder="1" applyAlignment="1">
      <alignment horizontal="center" vertical="center"/>
    </xf>
    <xf numFmtId="0" fontId="27" fillId="0" borderId="4" xfId="2" quotePrefix="1" applyFont="1" applyFill="1" applyBorder="1" applyAlignment="1">
      <alignment horizontal="center" vertical="center" wrapText="1"/>
    </xf>
    <xf numFmtId="0" fontId="23" fillId="0" borderId="0" xfId="2" applyFont="1"/>
    <xf numFmtId="49" fontId="18" fillId="0" borderId="9" xfId="0" applyNumberFormat="1" applyFont="1" applyBorder="1" applyAlignment="1">
      <alignment horizontal="center" vertical="center"/>
    </xf>
    <xf numFmtId="0" fontId="23" fillId="0" borderId="9" xfId="0" applyNumberFormat="1" applyFont="1" applyFill="1" applyBorder="1" applyAlignment="1" applyProtection="1">
      <alignment horizontal="left" vertical="top" wrapText="1"/>
    </xf>
    <xf numFmtId="4" fontId="18" fillId="0" borderId="9" xfId="0" applyNumberFormat="1" applyFont="1" applyBorder="1" applyAlignment="1">
      <alignment horizontal="center" vertical="center"/>
    </xf>
    <xf numFmtId="4" fontId="18" fillId="2" borderId="9" xfId="0" applyNumberFormat="1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 applyProtection="1">
      <alignment horizontal="center" vertical="top" wrapText="1"/>
    </xf>
    <xf numFmtId="49" fontId="23" fillId="0" borderId="9" xfId="0" applyNumberFormat="1" applyFont="1" applyFill="1" applyBorder="1" applyAlignment="1" applyProtection="1">
      <alignment horizontal="center" vertical="top" wrapText="1"/>
    </xf>
    <xf numFmtId="49" fontId="42" fillId="0" borderId="9" xfId="0" applyNumberFormat="1" applyFont="1" applyBorder="1" applyAlignment="1">
      <alignment horizontal="center" vertical="center"/>
    </xf>
    <xf numFmtId="49" fontId="42" fillId="0" borderId="9" xfId="0" applyNumberFormat="1" applyFont="1" applyFill="1" applyBorder="1" applyAlignment="1" applyProtection="1">
      <alignment horizontal="center" vertical="top" wrapText="1"/>
    </xf>
    <xf numFmtId="0" fontId="42" fillId="0" borderId="9" xfId="0" applyNumberFormat="1" applyFont="1" applyFill="1" applyBorder="1" applyAlignment="1" applyProtection="1">
      <alignment horizontal="left" vertical="top" wrapText="1"/>
    </xf>
    <xf numFmtId="4" fontId="42" fillId="0" borderId="9" xfId="0" applyNumberFormat="1" applyFont="1" applyBorder="1" applyAlignment="1">
      <alignment horizontal="center" vertical="center"/>
    </xf>
    <xf numFmtId="0" fontId="42" fillId="0" borderId="9" xfId="0" applyNumberFormat="1" applyFont="1" applyFill="1" applyBorder="1" applyAlignment="1" applyProtection="1">
      <alignment horizontal="right" vertical="top" wrapText="1"/>
    </xf>
    <xf numFmtId="0" fontId="42" fillId="0" borderId="9" xfId="0" applyNumberFormat="1" applyFont="1" applyFill="1" applyBorder="1" applyAlignment="1" applyProtection="1">
      <alignment horizontal="center" vertical="top" wrapText="1"/>
    </xf>
    <xf numFmtId="0" fontId="20" fillId="6" borderId="9" xfId="52" applyFont="1" applyFill="1" applyBorder="1" applyAlignment="1">
      <alignment horizontal="center" vertical="center"/>
    </xf>
    <xf numFmtId="0" fontId="22" fillId="6" borderId="9" xfId="2" applyFont="1" applyFill="1" applyBorder="1" applyAlignment="1">
      <alignment horizontal="center" vertical="center" wrapText="1"/>
    </xf>
    <xf numFmtId="4" fontId="27" fillId="6" borderId="9" xfId="2" applyNumberFormat="1" applyFont="1" applyFill="1" applyBorder="1" applyAlignment="1">
      <alignment horizontal="left" vertical="center" wrapText="1"/>
    </xf>
    <xf numFmtId="4" fontId="18" fillId="6" borderId="9" xfId="0" applyNumberFormat="1" applyFont="1" applyFill="1" applyBorder="1" applyAlignment="1">
      <alignment horizontal="center" vertical="center"/>
    </xf>
    <xf numFmtId="0" fontId="20" fillId="6" borderId="9" xfId="52" applyFont="1" applyFill="1" applyBorder="1" applyAlignment="1">
      <alignment horizontal="center" vertical="center" wrapText="1"/>
    </xf>
    <xf numFmtId="0" fontId="22" fillId="7" borderId="9" xfId="2" applyFont="1" applyFill="1" applyBorder="1" applyAlignment="1">
      <alignment horizontal="left" vertical="center" wrapText="1"/>
    </xf>
    <xf numFmtId="4" fontId="27" fillId="6" borderId="9" xfId="2" applyNumberFormat="1" applyFont="1" applyFill="1" applyBorder="1" applyAlignment="1">
      <alignment horizontal="center" vertical="center" wrapText="1"/>
    </xf>
    <xf numFmtId="4" fontId="23" fillId="6" borderId="9" xfId="0" applyNumberFormat="1" applyFont="1" applyFill="1" applyBorder="1" applyAlignment="1" applyProtection="1">
      <alignment horizontal="center" vertical="center" wrapText="1"/>
    </xf>
    <xf numFmtId="4" fontId="42" fillId="6" borderId="9" xfId="0" applyNumberFormat="1" applyFont="1" applyFill="1" applyBorder="1" applyAlignment="1" applyProtection="1">
      <alignment horizontal="center" vertical="center" wrapText="1"/>
    </xf>
    <xf numFmtId="4" fontId="23" fillId="2" borderId="9" xfId="0" applyNumberFormat="1" applyFont="1" applyFill="1" applyBorder="1" applyAlignment="1" applyProtection="1">
      <alignment horizontal="center" vertical="center" wrapText="1"/>
    </xf>
    <xf numFmtId="0" fontId="18" fillId="7" borderId="9" xfId="2" applyFont="1" applyFill="1" applyBorder="1" applyAlignment="1">
      <alignment horizontal="center" vertical="center"/>
    </xf>
    <xf numFmtId="164" fontId="20" fillId="7" borderId="9" xfId="2" applyNumberFormat="1" applyFont="1" applyFill="1" applyBorder="1" applyAlignment="1">
      <alignment horizontal="center" vertical="center"/>
    </xf>
    <xf numFmtId="169" fontId="18" fillId="7" borderId="9" xfId="2" applyNumberFormat="1" applyFont="1" applyFill="1" applyBorder="1" applyAlignment="1">
      <alignment horizontal="center" vertical="center"/>
    </xf>
    <xf numFmtId="0" fontId="18" fillId="7" borderId="9" xfId="2" applyFont="1" applyFill="1" applyBorder="1"/>
    <xf numFmtId="49" fontId="18" fillId="7" borderId="9" xfId="2" applyNumberFormat="1" applyFont="1" applyFill="1" applyBorder="1" applyAlignment="1">
      <alignment horizontal="center" vertical="center"/>
    </xf>
    <xf numFmtId="4" fontId="18" fillId="7" borderId="9" xfId="2" applyNumberFormat="1" applyFont="1" applyFill="1" applyBorder="1" applyAlignment="1">
      <alignment horizontal="center" vertical="center"/>
    </xf>
    <xf numFmtId="4" fontId="22" fillId="7" borderId="9" xfId="2" applyNumberFormat="1" applyFont="1" applyFill="1" applyBorder="1" applyAlignment="1">
      <alignment horizontal="left" vertical="center" wrapText="1"/>
    </xf>
    <xf numFmtId="4" fontId="20" fillId="7" borderId="9" xfId="2" applyNumberFormat="1" applyFont="1" applyFill="1" applyBorder="1" applyAlignment="1">
      <alignment horizontal="center" vertical="center"/>
    </xf>
    <xf numFmtId="49" fontId="20" fillId="4" borderId="9" xfId="0" applyNumberFormat="1" applyFont="1" applyFill="1" applyBorder="1" applyAlignment="1">
      <alignment horizontal="center" vertical="center"/>
    </xf>
    <xf numFmtId="4" fontId="20" fillId="4" borderId="9" xfId="0" applyNumberFormat="1" applyFont="1" applyFill="1" applyBorder="1" applyAlignment="1">
      <alignment horizontal="center" vertical="center"/>
    </xf>
    <xf numFmtId="0" fontId="20" fillId="0" borderId="0" xfId="52" applyFont="1" applyAlignment="1">
      <alignment vertical="center" wrapText="1"/>
    </xf>
    <xf numFmtId="0" fontId="20" fillId="0" borderId="0" xfId="52" applyFont="1" applyAlignment="1">
      <alignment vertical="center"/>
    </xf>
    <xf numFmtId="0" fontId="20" fillId="4" borderId="9" xfId="2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/>
    </xf>
    <xf numFmtId="3" fontId="18" fillId="2" borderId="9" xfId="2" applyNumberFormat="1" applyFont="1" applyFill="1" applyBorder="1" applyAlignment="1">
      <alignment horizontal="center" vertical="center"/>
    </xf>
    <xf numFmtId="4" fontId="42" fillId="0" borderId="9" xfId="51" applyNumberFormat="1" applyFont="1" applyFill="1" applyBorder="1" applyAlignment="1">
      <alignment horizontal="center" vertical="center"/>
    </xf>
    <xf numFmtId="3" fontId="42" fillId="2" borderId="9" xfId="2" applyNumberFormat="1" applyFont="1" applyFill="1" applyBorder="1" applyAlignment="1">
      <alignment horizontal="center" vertical="center"/>
    </xf>
    <xf numFmtId="1" fontId="18" fillId="2" borderId="9" xfId="2" applyNumberFormat="1" applyFont="1" applyFill="1" applyBorder="1" applyAlignment="1">
      <alignment horizontal="center" vertical="center"/>
    </xf>
    <xf numFmtId="1" fontId="20" fillId="7" borderId="9" xfId="2" applyNumberFormat="1" applyFont="1" applyFill="1" applyBorder="1" applyAlignment="1">
      <alignment horizontal="center" vertical="center"/>
    </xf>
    <xf numFmtId="0" fontId="18" fillId="0" borderId="0" xfId="0" applyFont="1"/>
    <xf numFmtId="4" fontId="18" fillId="0" borderId="0" xfId="0" applyNumberFormat="1" applyFont="1" applyAlignment="1">
      <alignment horizontal="center"/>
    </xf>
    <xf numFmtId="0" fontId="45" fillId="0" borderId="0" xfId="0" applyFont="1"/>
    <xf numFmtId="10" fontId="45" fillId="0" borderId="0" xfId="0" applyNumberFormat="1" applyFont="1" applyAlignment="1">
      <alignment horizontal="center"/>
    </xf>
    <xf numFmtId="0" fontId="18" fillId="0" borderId="0" xfId="53" applyFont="1"/>
    <xf numFmtId="0" fontId="38" fillId="0" borderId="0" xfId="53"/>
    <xf numFmtId="0" fontId="22" fillId="0" borderId="0" xfId="53" applyFont="1" applyAlignment="1">
      <alignment horizontal="center" vertical="center" wrapText="1"/>
    </xf>
    <xf numFmtId="0" fontId="22" fillId="0" borderId="0" xfId="53" applyFont="1" applyAlignment="1">
      <alignment vertical="center"/>
    </xf>
    <xf numFmtId="165" fontId="41" fillId="0" borderId="0" xfId="53" applyNumberFormat="1" applyFont="1" applyAlignment="1">
      <alignment vertical="center"/>
    </xf>
    <xf numFmtId="0" fontId="41" fillId="0" borderId="0" xfId="53" applyFont="1" applyAlignment="1">
      <alignment vertical="center"/>
    </xf>
    <xf numFmtId="14" fontId="41" fillId="0" borderId="0" xfId="53" applyNumberFormat="1" applyFont="1" applyFill="1" applyAlignment="1">
      <alignment vertical="center"/>
    </xf>
    <xf numFmtId="0" fontId="27" fillId="0" borderId="0" xfId="53" applyFont="1"/>
    <xf numFmtId="0" fontId="27" fillId="4" borderId="9" xfId="53" applyFont="1" applyFill="1" applyBorder="1" applyAlignment="1">
      <alignment horizontal="center" vertical="center" wrapText="1"/>
    </xf>
    <xf numFmtId="0" fontId="18" fillId="4" borderId="9" xfId="53" applyFont="1" applyFill="1" applyBorder="1" applyAlignment="1">
      <alignment horizontal="center"/>
    </xf>
    <xf numFmtId="0" fontId="20" fillId="0" borderId="0" xfId="53" applyFont="1"/>
    <xf numFmtId="0" fontId="43" fillId="0" borderId="0" xfId="53" applyFont="1"/>
    <xf numFmtId="49" fontId="27" fillId="2" borderId="9" xfId="45" applyNumberFormat="1" applyFont="1" applyFill="1" applyBorder="1" applyAlignment="1">
      <alignment horizontal="center" vertical="center" wrapText="1"/>
    </xf>
    <xf numFmtId="0" fontId="46" fillId="0" borderId="9" xfId="53" applyFont="1" applyFill="1" applyBorder="1" applyAlignment="1">
      <alignment vertical="center" wrapText="1"/>
    </xf>
    <xf numFmtId="4" fontId="42" fillId="2" borderId="9" xfId="53" applyNumberFormat="1" applyFont="1" applyFill="1" applyBorder="1" applyAlignment="1">
      <alignment horizontal="center" vertical="center" wrapText="1"/>
    </xf>
    <xf numFmtId="4" fontId="42" fillId="2" borderId="9" xfId="53" applyNumberFormat="1" applyFont="1" applyFill="1" applyBorder="1" applyAlignment="1">
      <alignment horizontal="center" vertical="center"/>
    </xf>
    <xf numFmtId="0" fontId="42" fillId="2" borderId="9" xfId="53" applyFont="1" applyFill="1" applyBorder="1" applyAlignment="1">
      <alignment horizontal="left" vertical="center" wrapText="1"/>
    </xf>
    <xf numFmtId="49" fontId="42" fillId="2" borderId="9" xfId="53" applyNumberFormat="1" applyFont="1" applyFill="1" applyBorder="1" applyAlignment="1">
      <alignment horizontal="center" vertical="center" wrapText="1"/>
    </xf>
    <xf numFmtId="0" fontId="22" fillId="4" borderId="9" xfId="53" applyFont="1" applyFill="1" applyBorder="1" applyAlignment="1">
      <alignment vertical="center" wrapText="1"/>
    </xf>
    <xf numFmtId="4" fontId="22" fillId="4" borderId="9" xfId="53" applyNumberFormat="1" applyFont="1" applyFill="1" applyBorder="1" applyAlignment="1">
      <alignment horizontal="center" vertical="center" wrapText="1"/>
    </xf>
    <xf numFmtId="3" fontId="46" fillId="0" borderId="9" xfId="53" applyNumberFormat="1" applyFont="1" applyFill="1" applyBorder="1" applyAlignment="1">
      <alignment horizontal="center" vertical="center" wrapText="1"/>
    </xf>
    <xf numFmtId="4" fontId="46" fillId="0" borderId="9" xfId="53" applyNumberFormat="1" applyFont="1" applyFill="1" applyBorder="1" applyAlignment="1">
      <alignment horizontal="center" vertical="center" wrapText="1"/>
    </xf>
    <xf numFmtId="0" fontId="18" fillId="0" borderId="0" xfId="53" applyFont="1" applyFill="1"/>
    <xf numFmtId="0" fontId="38" fillId="0" borderId="0" xfId="53" applyFill="1"/>
    <xf numFmtId="0" fontId="42" fillId="0" borderId="9" xfId="53" applyFont="1" applyBorder="1" applyAlignment="1">
      <alignment horizontal="right" vertical="top"/>
    </xf>
    <xf numFmtId="4" fontId="42" fillId="0" borderId="9" xfId="53" applyNumberFormat="1" applyFont="1" applyBorder="1" applyAlignment="1">
      <alignment horizontal="center" vertical="center"/>
    </xf>
    <xf numFmtId="0" fontId="42" fillId="0" borderId="9" xfId="53" applyFont="1" applyBorder="1"/>
    <xf numFmtId="0" fontId="42" fillId="0" borderId="9" xfId="53" applyFont="1" applyBorder="1" applyAlignment="1">
      <alignment vertical="center" wrapText="1"/>
    </xf>
    <xf numFmtId="0" fontId="20" fillId="0" borderId="0" xfId="54" applyFont="1" applyAlignment="1"/>
    <xf numFmtId="0" fontId="17" fillId="0" borderId="0" xfId="54"/>
    <xf numFmtId="0" fontId="21" fillId="0" borderId="0" xfId="55"/>
    <xf numFmtId="0" fontId="18" fillId="0" borderId="0" xfId="54" applyFont="1"/>
    <xf numFmtId="0" fontId="18" fillId="0" borderId="0" xfId="54" applyFont="1" applyAlignment="1">
      <alignment vertical="center"/>
    </xf>
    <xf numFmtId="0" fontId="20" fillId="0" borderId="0" xfId="54" applyFont="1"/>
    <xf numFmtId="0" fontId="41" fillId="0" borderId="0" xfId="54" applyFont="1"/>
    <xf numFmtId="0" fontId="41" fillId="0" borderId="0" xfId="54" applyFont="1" applyFill="1" applyAlignment="1">
      <alignment vertical="center" wrapText="1"/>
    </xf>
    <xf numFmtId="49" fontId="18" fillId="0" borderId="0" xfId="54" applyNumberFormat="1" applyFont="1"/>
    <xf numFmtId="0" fontId="47" fillId="0" borderId="1" xfId="54" applyFont="1" applyBorder="1" applyAlignment="1">
      <alignment horizontal="center"/>
    </xf>
    <xf numFmtId="0" fontId="27" fillId="0" borderId="1" xfId="55" applyFont="1" applyBorder="1"/>
    <xf numFmtId="0" fontId="47" fillId="0" borderId="0" xfId="54" applyFont="1" applyBorder="1" applyAlignment="1">
      <alignment horizontal="center"/>
    </xf>
    <xf numFmtId="0" fontId="27" fillId="0" borderId="0" xfId="55" applyFont="1"/>
    <xf numFmtId="0" fontId="44" fillId="0" borderId="0" xfId="54" applyFont="1" applyBorder="1" applyAlignment="1"/>
    <xf numFmtId="0" fontId="18" fillId="0" borderId="0" xfId="54" applyFont="1" applyAlignment="1">
      <alignment horizontal="center"/>
    </xf>
    <xf numFmtId="0" fontId="20" fillId="0" borderId="0" xfId="54" applyFont="1" applyAlignment="1">
      <alignment vertical="center" wrapText="1"/>
    </xf>
    <xf numFmtId="4" fontId="20" fillId="0" borderId="0" xfId="54" applyNumberFormat="1" applyFont="1" applyAlignment="1">
      <alignment horizontal="center" vertical="center" wrapText="1"/>
    </xf>
    <xf numFmtId="0" fontId="18" fillId="0" borderId="0" xfId="53" applyFont="1" applyBorder="1" applyAlignment="1">
      <alignment vertical="center" wrapText="1"/>
    </xf>
    <xf numFmtId="0" fontId="20" fillId="0" borderId="0" xfId="53" applyFont="1" applyBorder="1"/>
    <xf numFmtId="4" fontId="20" fillId="0" borderId="0" xfId="53" applyNumberFormat="1" applyFont="1" applyBorder="1" applyAlignment="1">
      <alignment horizontal="right"/>
    </xf>
    <xf numFmtId="14" fontId="0" fillId="3" borderId="9" xfId="0" applyNumberFormat="1" applyFill="1" applyBorder="1"/>
    <xf numFmtId="0" fontId="13" fillId="0" borderId="0" xfId="4" applyNumberFormat="1" applyFont="1" applyFill="1" applyBorder="1" applyAlignment="1" applyProtection="1"/>
    <xf numFmtId="0" fontId="48" fillId="0" borderId="0" xfId="4" applyNumberFormat="1" applyFont="1" applyFill="1" applyBorder="1" applyAlignment="1" applyProtection="1">
      <alignment horizontal="right" vertical="top" wrapText="1"/>
    </xf>
    <xf numFmtId="0" fontId="48" fillId="0" borderId="0" xfId="4" applyNumberFormat="1" applyFont="1" applyFill="1" applyBorder="1" applyAlignment="1" applyProtection="1">
      <alignment horizontal="right" vertical="top"/>
    </xf>
    <xf numFmtId="4" fontId="48" fillId="0" borderId="0" xfId="4" applyNumberFormat="1" applyFont="1" applyFill="1" applyBorder="1" applyAlignment="1" applyProtection="1">
      <alignment horizontal="right" vertical="top"/>
    </xf>
    <xf numFmtId="4" fontId="48" fillId="0" borderId="0" xfId="4" applyNumberFormat="1" applyFont="1" applyFill="1" applyBorder="1" applyAlignment="1" applyProtection="1">
      <alignment horizontal="right" vertical="center"/>
    </xf>
    <xf numFmtId="171" fontId="18" fillId="2" borderId="9" xfId="2" applyNumberFormat="1" applyFont="1" applyFill="1" applyBorder="1" applyAlignment="1">
      <alignment horizontal="center" vertical="center"/>
    </xf>
    <xf numFmtId="171" fontId="18" fillId="0" borderId="9" xfId="0" applyNumberFormat="1" applyFont="1" applyBorder="1" applyAlignment="1">
      <alignment horizontal="center" vertical="center"/>
    </xf>
    <xf numFmtId="171" fontId="18" fillId="7" borderId="9" xfId="2" applyNumberFormat="1" applyFont="1" applyFill="1" applyBorder="1" applyAlignment="1">
      <alignment horizontal="center" vertical="center"/>
    </xf>
    <xf numFmtId="171" fontId="42" fillId="0" borderId="9" xfId="0" applyNumberFormat="1" applyFont="1" applyBorder="1" applyAlignment="1">
      <alignment horizontal="center" vertical="center"/>
    </xf>
    <xf numFmtId="171" fontId="49" fillId="0" borderId="9" xfId="0" applyNumberFormat="1" applyFont="1" applyBorder="1" applyAlignment="1">
      <alignment horizontal="center" vertical="center"/>
    </xf>
    <xf numFmtId="4" fontId="42" fillId="2" borderId="9" xfId="2" applyNumberFormat="1" applyFont="1" applyFill="1" applyBorder="1" applyAlignment="1">
      <alignment horizontal="center" vertical="center"/>
    </xf>
    <xf numFmtId="0" fontId="0" fillId="0" borderId="0" xfId="0" applyAlignment="1"/>
    <xf numFmtId="0" fontId="48" fillId="0" borderId="0" xfId="4" applyNumberFormat="1" applyFont="1" applyFill="1" applyBorder="1" applyAlignment="1" applyProtection="1">
      <alignment horizontal="right"/>
    </xf>
    <xf numFmtId="4" fontId="20" fillId="7" borderId="9" xfId="2" applyNumberFormat="1" applyFont="1" applyFill="1" applyBorder="1" applyAlignment="1">
      <alignment horizontal="center"/>
    </xf>
    <xf numFmtId="4" fontId="45" fillId="0" borderId="0" xfId="0" applyNumberFormat="1" applyFont="1" applyAlignment="1">
      <alignment horizontal="center"/>
    </xf>
    <xf numFmtId="49" fontId="22" fillId="7" borderId="9" xfId="45" applyNumberFormat="1" applyFont="1" applyFill="1" applyBorder="1" applyAlignment="1">
      <alignment horizontal="center" vertical="center" wrapText="1"/>
    </xf>
    <xf numFmtId="0" fontId="22" fillId="7" borderId="9" xfId="45" applyFont="1" applyFill="1" applyBorder="1" applyAlignment="1">
      <alignment horizontal="left" vertical="center" wrapText="1"/>
    </xf>
    <xf numFmtId="4" fontId="22" fillId="7" borderId="9" xfId="53" applyNumberFormat="1" applyFont="1" applyFill="1" applyBorder="1" applyAlignment="1">
      <alignment horizontal="center" vertical="center" wrapText="1"/>
    </xf>
    <xf numFmtId="4" fontId="20" fillId="7" borderId="9" xfId="53" applyNumberFormat="1" applyFont="1" applyFill="1" applyBorder="1" applyAlignment="1">
      <alignment horizontal="center" vertical="center"/>
    </xf>
    <xf numFmtId="49" fontId="22" fillId="7" borderId="9" xfId="53" applyNumberFormat="1" applyFont="1" applyFill="1" applyBorder="1" applyAlignment="1">
      <alignment horizontal="center" vertical="center" wrapText="1"/>
    </xf>
    <xf numFmtId="0" fontId="22" fillId="7" borderId="9" xfId="53" applyFont="1" applyFill="1" applyBorder="1" applyAlignment="1">
      <alignment horizontal="left" vertical="center" wrapText="1"/>
    </xf>
    <xf numFmtId="49" fontId="52" fillId="11" borderId="19" xfId="58" applyNumberFormat="1" applyFont="1" applyFill="1" applyBorder="1" applyAlignment="1" applyProtection="1">
      <alignment horizontal="center" vertical="center" wrapText="1"/>
    </xf>
    <xf numFmtId="0" fontId="53" fillId="11" borderId="10" xfId="58" applyNumberFormat="1" applyFont="1" applyFill="1" applyBorder="1" applyAlignment="1" applyProtection="1">
      <alignment horizontal="left" vertical="center" wrapText="1"/>
    </xf>
    <xf numFmtId="49" fontId="51" fillId="0" borderId="19" xfId="58" quotePrefix="1" applyNumberFormat="1" applyFont="1" applyFill="1" applyBorder="1" applyAlignment="1" applyProtection="1">
      <alignment horizontal="center" vertical="center" wrapText="1"/>
    </xf>
    <xf numFmtId="0" fontId="51" fillId="0" borderId="10" xfId="58" applyNumberFormat="1" applyFont="1" applyFill="1" applyBorder="1" applyAlignment="1" applyProtection="1">
      <alignment horizontal="left" vertical="center" wrapText="1"/>
    </xf>
    <xf numFmtId="14" fontId="19" fillId="0" borderId="10" xfId="58" applyNumberFormat="1" applyFont="1" applyBorder="1" applyAlignment="1">
      <alignment horizontal="center" vertical="center"/>
    </xf>
    <xf numFmtId="49" fontId="54" fillId="0" borderId="19" xfId="58" quotePrefix="1" applyNumberFormat="1" applyFont="1" applyFill="1" applyBorder="1" applyAlignment="1" applyProtection="1">
      <alignment horizontal="center" vertical="center" wrapText="1"/>
    </xf>
    <xf numFmtId="0" fontId="54" fillId="0" borderId="10" xfId="58" applyNumberFormat="1" applyFont="1" applyFill="1" applyBorder="1" applyAlignment="1" applyProtection="1">
      <alignment horizontal="left" vertical="center" wrapText="1"/>
    </xf>
    <xf numFmtId="0" fontId="19" fillId="3" borderId="10" xfId="58" applyFont="1" applyFill="1" applyBorder="1" applyAlignment="1">
      <alignment horizontal="center" vertical="center"/>
    </xf>
    <xf numFmtId="0" fontId="55" fillId="1" borderId="19" xfId="58" applyFont="1" applyFill="1" applyBorder="1"/>
    <xf numFmtId="0" fontId="55" fillId="1" borderId="10" xfId="58" applyFont="1" applyFill="1" applyBorder="1"/>
    <xf numFmtId="0" fontId="55" fillId="15" borderId="10" xfId="58" applyFont="1" applyFill="1" applyBorder="1"/>
    <xf numFmtId="0" fontId="55" fillId="0" borderId="10" xfId="58" applyFont="1" applyBorder="1"/>
    <xf numFmtId="0" fontId="55" fillId="0" borderId="20" xfId="58" applyFont="1" applyBorder="1"/>
    <xf numFmtId="0" fontId="55" fillId="0" borderId="10" xfId="58" applyFont="1" applyFill="1" applyBorder="1"/>
    <xf numFmtId="0" fontId="55" fillId="0" borderId="20" xfId="58" applyFont="1" applyFill="1" applyBorder="1"/>
    <xf numFmtId="49" fontId="52" fillId="11" borderId="24" xfId="58" quotePrefix="1" applyNumberFormat="1" applyFont="1" applyFill="1" applyBorder="1" applyAlignment="1" applyProtection="1">
      <alignment horizontal="center" vertical="center" wrapText="1"/>
    </xf>
    <xf numFmtId="0" fontId="52" fillId="11" borderId="26" xfId="58" applyNumberFormat="1" applyFont="1" applyFill="1" applyBorder="1" applyAlignment="1" applyProtection="1">
      <alignment horizontal="left" vertical="center" wrapText="1"/>
    </xf>
    <xf numFmtId="0" fontId="57" fillId="0" borderId="0" xfId="0" applyFont="1" applyAlignment="1"/>
    <xf numFmtId="0" fontId="58" fillId="16" borderId="29" xfId="0" applyFont="1" applyFill="1" applyBorder="1" applyAlignment="1">
      <alignment vertical="top" wrapText="1"/>
    </xf>
    <xf numFmtId="0" fontId="58" fillId="16" borderId="29" xfId="0" applyFont="1" applyFill="1" applyBorder="1" applyAlignment="1">
      <alignment vertical="top"/>
    </xf>
    <xf numFmtId="0" fontId="58" fillId="16" borderId="29" xfId="0" applyFont="1" applyFill="1" applyBorder="1" applyAlignment="1">
      <alignment horizontal="left" vertical="top" wrapText="1"/>
    </xf>
    <xf numFmtId="172" fontId="0" fillId="0" borderId="0" xfId="0" applyNumberFormat="1" applyAlignment="1">
      <alignment horizontal="right" vertical="top"/>
    </xf>
    <xf numFmtId="3" fontId="0" fillId="0" borderId="29" xfId="0" applyNumberFormat="1" applyBorder="1" applyAlignment="1">
      <alignment horizontal="right" vertical="top"/>
    </xf>
    <xf numFmtId="0" fontId="6" fillId="0" borderId="0" xfId="0" applyFont="1" applyFill="1" applyBorder="1" applyAlignment="1">
      <alignment horizontal="left" wrapText="1"/>
    </xf>
    <xf numFmtId="0" fontId="0" fillId="0" borderId="0" xfId="0" applyFill="1"/>
    <xf numFmtId="171" fontId="48" fillId="0" borderId="0" xfId="4" applyNumberFormat="1" applyFont="1" applyFill="1" applyBorder="1" applyAlignment="1" applyProtection="1">
      <alignment horizontal="right" vertical="center"/>
    </xf>
    <xf numFmtId="14" fontId="0" fillId="3" borderId="10" xfId="0" applyNumberFormat="1" applyFill="1" applyBorder="1"/>
    <xf numFmtId="14" fontId="0" fillId="0" borderId="0" xfId="0" applyNumberFormat="1" applyBorder="1"/>
    <xf numFmtId="14" fontId="0" fillId="0" borderId="0" xfId="0" applyNumberFormat="1"/>
    <xf numFmtId="165" fontId="0" fillId="0" borderId="10" xfId="0" applyNumberFormat="1" applyBorder="1"/>
    <xf numFmtId="10" fontId="0" fillId="0" borderId="10" xfId="0" applyNumberFormat="1" applyBorder="1"/>
    <xf numFmtId="10" fontId="18" fillId="9" borderId="30" xfId="0" applyNumberFormat="1" applyFont="1" applyFill="1" applyBorder="1" applyAlignment="1">
      <alignment vertical="center"/>
    </xf>
    <xf numFmtId="0" fontId="18" fillId="9" borderId="32" xfId="0" applyFont="1" applyFill="1" applyBorder="1" applyAlignment="1">
      <alignment vertical="center"/>
    </xf>
    <xf numFmtId="170" fontId="0" fillId="0" borderId="10" xfId="0" applyNumberFormat="1" applyBorder="1"/>
    <xf numFmtId="168" fontId="0" fillId="0" borderId="0" xfId="0" applyNumberFormat="1"/>
    <xf numFmtId="14" fontId="0" fillId="0" borderId="9" xfId="0" applyNumberFormat="1" applyFill="1" applyBorder="1" applyAlignment="1">
      <alignment horizontal="center"/>
    </xf>
    <xf numFmtId="168" fontId="25" fillId="5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14" fontId="19" fillId="0" borderId="30" xfId="58" applyNumberFormat="1" applyFont="1" applyBorder="1" applyAlignment="1">
      <alignment horizontal="center" vertical="center"/>
    </xf>
    <xf numFmtId="0" fontId="18" fillId="0" borderId="0" xfId="52" applyFont="1" applyFill="1" applyAlignment="1">
      <alignment vertical="center"/>
    </xf>
    <xf numFmtId="0" fontId="59" fillId="0" borderId="0" xfId="0" applyFont="1"/>
    <xf numFmtId="4" fontId="59" fillId="0" borderId="0" xfId="0" applyNumberFormat="1" applyFont="1"/>
    <xf numFmtId="0" fontId="1" fillId="0" borderId="0" xfId="59"/>
    <xf numFmtId="0" fontId="19" fillId="10" borderId="24" xfId="59" applyFont="1" applyFill="1" applyBorder="1" applyAlignment="1">
      <alignment horizontal="center" vertical="center"/>
    </xf>
    <xf numFmtId="0" fontId="19" fillId="10" borderId="25" xfId="59" applyFont="1" applyFill="1" applyBorder="1" applyAlignment="1">
      <alignment horizontal="center" vertical="center"/>
    </xf>
    <xf numFmtId="0" fontId="19" fillId="10" borderId="26" xfId="59" applyFont="1" applyFill="1" applyBorder="1" applyAlignment="1">
      <alignment horizontal="center" vertical="center"/>
    </xf>
    <xf numFmtId="0" fontId="19" fillId="2" borderId="25" xfId="59" applyFont="1" applyFill="1" applyBorder="1" applyAlignment="1">
      <alignment horizontal="center" vertical="center"/>
    </xf>
    <xf numFmtId="0" fontId="19" fillId="2" borderId="26" xfId="59" applyFont="1" applyFill="1" applyBorder="1" applyAlignment="1">
      <alignment horizontal="center" vertical="center"/>
    </xf>
    <xf numFmtId="0" fontId="19" fillId="2" borderId="27" xfId="59" applyFont="1" applyFill="1" applyBorder="1" applyAlignment="1">
      <alignment horizontal="center" vertical="center"/>
    </xf>
    <xf numFmtId="0" fontId="53" fillId="3" borderId="10" xfId="59" applyFont="1" applyFill="1" applyBorder="1" applyAlignment="1">
      <alignment horizontal="center" vertical="center"/>
    </xf>
    <xf numFmtId="0" fontId="53" fillId="3" borderId="10" xfId="59" applyFont="1" applyFill="1" applyBorder="1"/>
    <xf numFmtId="14" fontId="53" fillId="11" borderId="10" xfId="59" applyNumberFormat="1" applyFont="1" applyFill="1" applyBorder="1" applyAlignment="1">
      <alignment horizontal="center" vertical="center"/>
    </xf>
    <xf numFmtId="14" fontId="53" fillId="11" borderId="30" xfId="59" applyNumberFormat="1" applyFont="1" applyFill="1" applyBorder="1" applyAlignment="1">
      <alignment horizontal="center" vertical="center"/>
    </xf>
    <xf numFmtId="0" fontId="53" fillId="12" borderId="19" xfId="59" applyFont="1" applyFill="1" applyBorder="1"/>
    <xf numFmtId="0" fontId="53" fillId="12" borderId="10" xfId="59" applyFont="1" applyFill="1" applyBorder="1"/>
    <xf numFmtId="0" fontId="53" fillId="11" borderId="10" xfId="59" applyFont="1" applyFill="1" applyBorder="1"/>
    <xf numFmtId="0" fontId="53" fillId="11" borderId="20" xfId="59" applyFont="1" applyFill="1" applyBorder="1"/>
    <xf numFmtId="0" fontId="19" fillId="3" borderId="10" xfId="59" applyFont="1" applyFill="1" applyBorder="1" applyAlignment="1">
      <alignment horizontal="center" vertical="center"/>
    </xf>
    <xf numFmtId="0" fontId="19" fillId="3" borderId="10" xfId="59" applyFont="1" applyFill="1" applyBorder="1"/>
    <xf numFmtId="14" fontId="19" fillId="0" borderId="10" xfId="59" applyNumberFormat="1" applyFont="1" applyFill="1" applyBorder="1" applyAlignment="1">
      <alignment horizontal="center" vertical="center"/>
    </xf>
    <xf numFmtId="14" fontId="19" fillId="0" borderId="30" xfId="59" applyNumberFormat="1" applyFont="1" applyFill="1" applyBorder="1" applyAlignment="1">
      <alignment horizontal="center" vertical="center"/>
    </xf>
    <xf numFmtId="0" fontId="19" fillId="1" borderId="19" xfId="59" applyFont="1" applyFill="1" applyBorder="1"/>
    <xf numFmtId="0" fontId="19" fillId="1" borderId="10" xfId="59" applyFont="1" applyFill="1" applyBorder="1"/>
    <xf numFmtId="0" fontId="19" fillId="13" borderId="10" xfId="59" applyFont="1" applyFill="1" applyBorder="1"/>
    <xf numFmtId="0" fontId="19" fillId="0" borderId="10" xfId="59" applyFont="1" applyFill="1" applyBorder="1"/>
    <xf numFmtId="0" fontId="19" fillId="0" borderId="20" xfId="59" applyFont="1" applyFill="1" applyBorder="1"/>
    <xf numFmtId="0" fontId="53" fillId="11" borderId="10" xfId="59" applyFont="1" applyFill="1" applyBorder="1" applyAlignment="1">
      <alignment horizontal="center" vertical="center"/>
    </xf>
    <xf numFmtId="0" fontId="53" fillId="11" borderId="30" xfId="59" applyFont="1" applyFill="1" applyBorder="1" applyAlignment="1">
      <alignment horizontal="center" vertical="center"/>
    </xf>
    <xf numFmtId="14" fontId="19" fillId="0" borderId="10" xfId="59" applyNumberFormat="1" applyFont="1" applyBorder="1" applyAlignment="1">
      <alignment horizontal="center" vertical="center"/>
    </xf>
    <xf numFmtId="14" fontId="19" fillId="0" borderId="30" xfId="59" applyNumberFormat="1" applyFont="1" applyBorder="1" applyAlignment="1">
      <alignment horizontal="center" vertical="center"/>
    </xf>
    <xf numFmtId="0" fontId="19" fillId="17" borderId="10" xfId="59" applyFont="1" applyFill="1" applyBorder="1"/>
    <xf numFmtId="0" fontId="19" fillId="18" borderId="10" xfId="59" applyFont="1" applyFill="1" applyBorder="1"/>
    <xf numFmtId="0" fontId="19" fillId="2" borderId="10" xfId="59" applyFont="1" applyFill="1" applyBorder="1"/>
    <xf numFmtId="0" fontId="19" fillId="0" borderId="10" xfId="59" applyFont="1" applyBorder="1"/>
    <xf numFmtId="0" fontId="19" fillId="0" borderId="20" xfId="59" applyFont="1" applyBorder="1"/>
    <xf numFmtId="14" fontId="60" fillId="0" borderId="10" xfId="59" applyNumberFormat="1" applyFont="1" applyBorder="1" applyAlignment="1">
      <alignment horizontal="center" vertical="center"/>
    </xf>
    <xf numFmtId="14" fontId="60" fillId="0" borderId="30" xfId="59" applyNumberFormat="1" applyFont="1" applyBorder="1" applyAlignment="1">
      <alignment horizontal="center" vertical="center"/>
    </xf>
    <xf numFmtId="0" fontId="61" fillId="14" borderId="10" xfId="59" applyFont="1" applyFill="1" applyBorder="1"/>
    <xf numFmtId="0" fontId="19" fillId="14" borderId="10" xfId="59" applyFont="1" applyFill="1" applyBorder="1"/>
    <xf numFmtId="14" fontId="60" fillId="0" borderId="10" xfId="58" applyNumberFormat="1" applyFont="1" applyBorder="1" applyAlignment="1">
      <alignment horizontal="center" vertical="center"/>
    </xf>
    <xf numFmtId="0" fontId="55" fillId="18" borderId="10" xfId="58" applyFont="1" applyFill="1" applyBorder="1"/>
    <xf numFmtId="14" fontId="60" fillId="0" borderId="30" xfId="58" applyNumberFormat="1" applyFont="1" applyBorder="1" applyAlignment="1">
      <alignment horizontal="center" vertical="center"/>
    </xf>
    <xf numFmtId="0" fontId="19" fillId="3" borderId="10" xfId="59" applyFont="1" applyFill="1" applyBorder="1" applyAlignment="1">
      <alignment vertical="center"/>
    </xf>
    <xf numFmtId="0" fontId="19" fillId="15" borderId="10" xfId="59" applyFont="1" applyFill="1" applyBorder="1"/>
    <xf numFmtId="0" fontId="53" fillId="3" borderId="26" xfId="59" applyFont="1" applyFill="1" applyBorder="1" applyAlignment="1">
      <alignment horizontal="center" vertical="center"/>
    </xf>
    <xf numFmtId="0" fontId="19" fillId="3" borderId="26" xfId="59" applyFont="1" applyFill="1" applyBorder="1"/>
    <xf numFmtId="0" fontId="19" fillId="3" borderId="26" xfId="59" applyFont="1" applyFill="1" applyBorder="1" applyAlignment="1">
      <alignment horizontal="center" vertical="center"/>
    </xf>
    <xf numFmtId="14" fontId="19" fillId="11" borderId="26" xfId="59" applyNumberFormat="1" applyFont="1" applyFill="1" applyBorder="1" applyAlignment="1">
      <alignment horizontal="center" vertical="center"/>
    </xf>
    <xf numFmtId="14" fontId="19" fillId="11" borderId="28" xfId="59" applyNumberFormat="1" applyFont="1" applyFill="1" applyBorder="1" applyAlignment="1">
      <alignment horizontal="center" vertical="center"/>
    </xf>
    <xf numFmtId="0" fontId="19" fillId="12" borderId="24" xfId="59" applyFont="1" applyFill="1" applyBorder="1"/>
    <xf numFmtId="0" fontId="19" fillId="12" borderId="26" xfId="59" applyFont="1" applyFill="1" applyBorder="1"/>
    <xf numFmtId="0" fontId="19" fillId="11" borderId="26" xfId="59" applyFont="1" applyFill="1" applyBorder="1"/>
    <xf numFmtId="0" fontId="19" fillId="14" borderId="26" xfId="59" applyFont="1" applyFill="1" applyBorder="1"/>
    <xf numFmtId="0" fontId="19" fillId="14" borderId="27" xfId="59" applyFont="1" applyFill="1" applyBorder="1"/>
    <xf numFmtId="49" fontId="1" fillId="0" borderId="0" xfId="59" applyNumberFormat="1" applyAlignment="1">
      <alignment vertical="center"/>
    </xf>
    <xf numFmtId="0" fontId="1" fillId="0" borderId="0" xfId="59" applyAlignment="1">
      <alignment vertical="center"/>
    </xf>
    <xf numFmtId="0" fontId="1" fillId="3" borderId="0" xfId="59" applyFont="1" applyFill="1"/>
    <xf numFmtId="0" fontId="1" fillId="3" borderId="0" xfId="59" applyFill="1"/>
    <xf numFmtId="0" fontId="1" fillId="3" borderId="0" xfId="59" applyFill="1" applyAlignment="1">
      <alignment horizontal="center" vertical="center"/>
    </xf>
    <xf numFmtId="0" fontId="56" fillId="0" borderId="0" xfId="59" applyFont="1" applyAlignment="1">
      <alignment horizontal="center" vertical="center"/>
    </xf>
    <xf numFmtId="4" fontId="49" fillId="0" borderId="9" xfId="0" applyNumberFormat="1" applyFont="1" applyBorder="1" applyAlignment="1">
      <alignment horizontal="center" vertical="center"/>
    </xf>
    <xf numFmtId="0" fontId="20" fillId="0" borderId="0" xfId="59" applyFont="1" applyAlignment="1">
      <alignment horizontal="center" wrapText="1"/>
    </xf>
    <xf numFmtId="49" fontId="51" fillId="0" borderId="11" xfId="58" applyNumberFormat="1" applyFont="1" applyFill="1" applyBorder="1" applyAlignment="1" applyProtection="1">
      <alignment horizontal="center" vertical="center" wrapText="1"/>
    </xf>
    <xf numFmtId="49" fontId="51" fillId="0" borderId="17" xfId="58" applyNumberFormat="1" applyFont="1" applyFill="1" applyBorder="1" applyAlignment="1" applyProtection="1">
      <alignment horizontal="center" vertical="center" wrapText="1"/>
    </xf>
    <xf numFmtId="49" fontId="51" fillId="0" borderId="21" xfId="58" applyNumberFormat="1" applyFont="1" applyFill="1" applyBorder="1" applyAlignment="1" applyProtection="1">
      <alignment horizontal="center" vertical="center" wrapText="1"/>
    </xf>
    <xf numFmtId="0" fontId="51" fillId="0" borderId="12" xfId="58" applyNumberFormat="1" applyFont="1" applyFill="1" applyBorder="1" applyAlignment="1" applyProtection="1">
      <alignment horizontal="center" vertical="center" wrapText="1"/>
    </xf>
    <xf numFmtId="0" fontId="51" fillId="0" borderId="7" xfId="58" applyNumberFormat="1" applyFont="1" applyFill="1" applyBorder="1" applyAlignment="1" applyProtection="1">
      <alignment horizontal="center" vertical="center" wrapText="1"/>
    </xf>
    <xf numFmtId="0" fontId="51" fillId="0" borderId="22" xfId="58" applyNumberFormat="1" applyFont="1" applyFill="1" applyBorder="1" applyAlignment="1" applyProtection="1">
      <alignment horizontal="center" vertical="center" wrapText="1"/>
    </xf>
    <xf numFmtId="0" fontId="19" fillId="3" borderId="12" xfId="59" applyFont="1" applyFill="1" applyBorder="1" applyAlignment="1">
      <alignment horizontal="center" vertical="center" wrapText="1"/>
    </xf>
    <xf numFmtId="0" fontId="19" fillId="3" borderId="7" xfId="59" applyFont="1" applyFill="1" applyBorder="1" applyAlignment="1">
      <alignment horizontal="center" vertical="center" wrapText="1"/>
    </xf>
    <xf numFmtId="0" fontId="19" fillId="3" borderId="22" xfId="59" applyFont="1" applyFill="1" applyBorder="1" applyAlignment="1">
      <alignment horizontal="center" vertical="center" wrapText="1"/>
    </xf>
    <xf numFmtId="0" fontId="19" fillId="0" borderId="12" xfId="59" applyFont="1" applyFill="1" applyBorder="1" applyAlignment="1">
      <alignment horizontal="center" vertical="center" wrapText="1"/>
    </xf>
    <xf numFmtId="0" fontId="19" fillId="0" borderId="7" xfId="59" applyFont="1" applyFill="1" applyBorder="1" applyAlignment="1">
      <alignment horizontal="center" vertical="center" wrapText="1"/>
    </xf>
    <xf numFmtId="0" fontId="19" fillId="0" borderId="22" xfId="59" applyFont="1" applyFill="1" applyBorder="1" applyAlignment="1">
      <alignment horizontal="center" vertical="center" wrapText="1"/>
    </xf>
    <xf numFmtId="0" fontId="19" fillId="0" borderId="13" xfId="59" applyFont="1" applyFill="1" applyBorder="1" applyAlignment="1">
      <alignment horizontal="center" vertical="center" wrapText="1"/>
    </xf>
    <xf numFmtId="0" fontId="19" fillId="0" borderId="18" xfId="59" applyFont="1" applyFill="1" applyBorder="1" applyAlignment="1">
      <alignment horizontal="center" vertical="center" wrapText="1"/>
    </xf>
    <xf numFmtId="0" fontId="19" fillId="0" borderId="23" xfId="59" applyFont="1" applyFill="1" applyBorder="1" applyAlignment="1">
      <alignment horizontal="center" vertical="center" wrapText="1"/>
    </xf>
    <xf numFmtId="0" fontId="19" fillId="2" borderId="19" xfId="59" applyFont="1" applyFill="1" applyBorder="1" applyAlignment="1">
      <alignment horizontal="center" vertical="center"/>
    </xf>
    <xf numFmtId="0" fontId="19" fillId="2" borderId="10" xfId="59" applyFont="1" applyFill="1" applyBorder="1" applyAlignment="1">
      <alignment horizontal="center" vertical="center"/>
    </xf>
    <xf numFmtId="0" fontId="19" fillId="2" borderId="31" xfId="59" applyFont="1" applyFill="1" applyBorder="1" applyAlignment="1">
      <alignment horizontal="center" vertical="center"/>
    </xf>
    <xf numFmtId="0" fontId="19" fillId="2" borderId="20" xfId="59" applyFont="1" applyFill="1" applyBorder="1" applyAlignment="1">
      <alignment horizontal="center" vertical="center"/>
    </xf>
    <xf numFmtId="0" fontId="19" fillId="0" borderId="14" xfId="59" applyFont="1" applyBorder="1" applyAlignment="1">
      <alignment horizontal="center" vertical="center"/>
    </xf>
    <xf numFmtId="0" fontId="19" fillId="0" borderId="15" xfId="59" applyFont="1" applyBorder="1" applyAlignment="1">
      <alignment horizontal="center" vertical="center"/>
    </xf>
    <xf numFmtId="0" fontId="19" fillId="0" borderId="16" xfId="59" applyFont="1" applyBorder="1" applyAlignment="1">
      <alignment horizontal="center" vertical="center"/>
    </xf>
    <xf numFmtId="0" fontId="18" fillId="0" borderId="0" xfId="53" applyFont="1" applyFill="1" applyBorder="1" applyAlignment="1">
      <alignment horizontal="left" vertical="top" wrapText="1"/>
    </xf>
    <xf numFmtId="0" fontId="20" fillId="0" borderId="0" xfId="53" applyFont="1" applyBorder="1" applyAlignment="1">
      <alignment horizontal="center"/>
    </xf>
    <xf numFmtId="0" fontId="18" fillId="0" borderId="0" xfId="53" quotePrefix="1" applyFont="1" applyBorder="1" applyAlignment="1">
      <alignment horizontal="center" vertical="center" wrapText="1"/>
    </xf>
    <xf numFmtId="0" fontId="18" fillId="0" borderId="0" xfId="53" applyFont="1" applyBorder="1" applyAlignment="1">
      <alignment horizontal="center" vertical="center" wrapText="1"/>
    </xf>
    <xf numFmtId="0" fontId="20" fillId="0" borderId="0" xfId="53" applyFont="1" applyAlignment="1">
      <alignment horizontal="center" vertical="center" wrapText="1"/>
    </xf>
    <xf numFmtId="0" fontId="18" fillId="0" borderId="0" xfId="53" applyFont="1" applyBorder="1" applyAlignment="1">
      <alignment horizontal="left" vertical="center" wrapText="1"/>
    </xf>
    <xf numFmtId="0" fontId="18" fillId="0" borderId="0" xfId="53" applyFont="1" applyBorder="1" applyAlignment="1">
      <alignment vertical="center" wrapText="1"/>
    </xf>
    <xf numFmtId="0" fontId="20" fillId="0" borderId="0" xfId="53" applyFont="1" applyBorder="1" applyAlignment="1">
      <alignment horizontal="center" vertical="center" wrapText="1"/>
    </xf>
    <xf numFmtId="0" fontId="44" fillId="0" borderId="2" xfId="54" applyFont="1" applyBorder="1" applyAlignment="1">
      <alignment horizontal="center"/>
    </xf>
    <xf numFmtId="0" fontId="18" fillId="0" borderId="0" xfId="54" applyFont="1" applyAlignment="1">
      <alignment horizontal="left" vertical="center" wrapText="1"/>
    </xf>
    <xf numFmtId="0" fontId="44" fillId="0" borderId="0" xfId="54" applyFont="1" applyFill="1" applyAlignment="1">
      <alignment horizontal="left" vertical="center" wrapText="1"/>
    </xf>
    <xf numFmtId="0" fontId="20" fillId="0" borderId="0" xfId="54" applyFont="1" applyAlignment="1">
      <alignment horizontal="center"/>
    </xf>
    <xf numFmtId="0" fontId="20" fillId="0" borderId="0" xfId="54" applyFont="1" applyAlignment="1">
      <alignment horizontal="left" vertical="center" wrapText="1"/>
    </xf>
    <xf numFmtId="0" fontId="22" fillId="0" borderId="0" xfId="53" applyFont="1" applyAlignment="1">
      <alignment horizontal="center" vertical="center"/>
    </xf>
    <xf numFmtId="0" fontId="22" fillId="0" borderId="0" xfId="53" applyFont="1" applyAlignment="1">
      <alignment horizontal="center" vertical="center" wrapText="1"/>
    </xf>
    <xf numFmtId="0" fontId="27" fillId="4" borderId="9" xfId="53" applyFont="1" applyFill="1" applyBorder="1" applyAlignment="1">
      <alignment horizontal="center" vertical="center" wrapText="1"/>
    </xf>
    <xf numFmtId="0" fontId="27" fillId="4" borderId="3" xfId="53" applyFont="1" applyFill="1" applyBorder="1" applyAlignment="1">
      <alignment horizontal="center" vertical="center" wrapText="1"/>
    </xf>
    <xf numFmtId="0" fontId="27" fillId="4" borderId="7" xfId="53" applyFont="1" applyFill="1" applyBorder="1" applyAlignment="1">
      <alignment horizontal="center" vertical="center" wrapText="1"/>
    </xf>
    <xf numFmtId="0" fontId="20" fillId="0" borderId="0" xfId="52" applyFont="1" applyAlignment="1">
      <alignment horizontal="center" vertical="center" wrapText="1"/>
    </xf>
    <xf numFmtId="0" fontId="20" fillId="0" borderId="0" xfId="52" applyFont="1" applyAlignment="1">
      <alignment horizontal="center" vertical="center"/>
    </xf>
    <xf numFmtId="0" fontId="20" fillId="4" borderId="3" xfId="2" applyFont="1" applyFill="1" applyBorder="1" applyAlignment="1">
      <alignment horizontal="center" vertical="center" wrapText="1"/>
    </xf>
    <xf numFmtId="0" fontId="20" fillId="4" borderId="8" xfId="2" applyFont="1" applyFill="1" applyBorder="1" applyAlignment="1">
      <alignment horizontal="center" vertical="center" wrapText="1"/>
    </xf>
    <xf numFmtId="49" fontId="18" fillId="4" borderId="9" xfId="0" applyNumberFormat="1" applyFont="1" applyFill="1" applyBorder="1" applyAlignment="1">
      <alignment horizontal="center" vertical="center" wrapText="1"/>
    </xf>
    <xf numFmtId="49" fontId="18" fillId="4" borderId="3" xfId="0" applyNumberFormat="1" applyFont="1" applyFill="1" applyBorder="1" applyAlignment="1">
      <alignment horizontal="center" vertical="center" wrapText="1"/>
    </xf>
    <xf numFmtId="49" fontId="18" fillId="4" borderId="8" xfId="0" applyNumberFormat="1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18" fillId="4" borderId="9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wrapText="1"/>
    </xf>
    <xf numFmtId="0" fontId="18" fillId="9" borderId="30" xfId="0" applyFont="1" applyFill="1" applyBorder="1" applyAlignment="1">
      <alignment horizontal="left" vertical="center" wrapText="1"/>
    </xf>
    <xf numFmtId="0" fontId="18" fillId="9" borderId="32" xfId="0" applyFont="1" applyFill="1" applyBorder="1" applyAlignment="1">
      <alignment horizontal="left" vertical="center" wrapText="1"/>
    </xf>
    <xf numFmtId="0" fontId="18" fillId="3" borderId="30" xfId="0" applyFont="1" applyFill="1" applyBorder="1" applyAlignment="1">
      <alignment horizontal="center" vertical="center"/>
    </xf>
    <xf numFmtId="0" fontId="18" fillId="3" borderId="31" xfId="0" applyFont="1" applyFill="1" applyBorder="1" applyAlignment="1">
      <alignment horizontal="center" vertical="center"/>
    </xf>
    <xf numFmtId="0" fontId="18" fillId="3" borderId="32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wrapText="1"/>
    </xf>
    <xf numFmtId="0" fontId="18" fillId="9" borderId="10" xfId="0" applyFont="1" applyFill="1" applyBorder="1" applyAlignment="1">
      <alignment horizontal="left" vertical="center"/>
    </xf>
    <xf numFmtId="0" fontId="50" fillId="0" borderId="0" xfId="4" applyNumberFormat="1" applyFont="1" applyFill="1" applyBorder="1" applyAlignment="1" applyProtection="1">
      <alignment horizontal="center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0" xfId="52" applyFont="1" applyFill="1" applyAlignment="1">
      <alignment horizontal="left" vertical="center" wrapText="1"/>
    </xf>
    <xf numFmtId="0" fontId="18" fillId="0" borderId="0" xfId="52" applyFont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6" fillId="3" borderId="33" xfId="0" applyFont="1" applyFill="1" applyBorder="1" applyAlignment="1">
      <alignment horizontal="left" vertical="center" wrapText="1"/>
    </xf>
    <xf numFmtId="168" fontId="25" fillId="8" borderId="10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6" fillId="0" borderId="2" xfId="2" applyFont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4" xfId="0" applyNumberFormat="1" applyFont="1" applyFill="1" applyBorder="1" applyAlignment="1" applyProtection="1">
      <alignment horizontal="right" vertical="top" wrapText="1"/>
    </xf>
    <xf numFmtId="0" fontId="13" fillId="0" borderId="6" xfId="0" applyNumberFormat="1" applyFont="1" applyFill="1" applyBorder="1" applyAlignment="1" applyProtection="1">
      <alignment horizontal="right" vertical="top" wrapText="1"/>
    </xf>
    <xf numFmtId="0" fontId="9" fillId="0" borderId="4" xfId="0" applyNumberFormat="1" applyFont="1" applyFill="1" applyBorder="1" applyAlignment="1" applyProtection="1">
      <alignment horizontal="right" vertical="top" wrapText="1"/>
    </xf>
    <xf numFmtId="0" fontId="9" fillId="0" borderId="6" xfId="0" applyNumberFormat="1" applyFont="1" applyFill="1" applyBorder="1" applyAlignment="1" applyProtection="1">
      <alignment horizontal="right" vertical="top" wrapText="1"/>
    </xf>
    <xf numFmtId="0" fontId="12" fillId="0" borderId="4" xfId="0" applyNumberFormat="1" applyFont="1" applyFill="1" applyBorder="1" applyAlignment="1" applyProtection="1">
      <alignment horizontal="left" vertical="center" wrapText="1"/>
    </xf>
    <xf numFmtId="0" fontId="12" fillId="0" borderId="5" xfId="0" applyNumberFormat="1" applyFont="1" applyFill="1" applyBorder="1" applyAlignment="1" applyProtection="1">
      <alignment horizontal="left" vertical="center" wrapText="1"/>
    </xf>
    <xf numFmtId="0" fontId="12" fillId="0" borderId="6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wrapText="1"/>
    </xf>
    <xf numFmtId="0" fontId="8" fillId="0" borderId="2" xfId="0" applyNumberFormat="1" applyFont="1" applyFill="1" applyBorder="1" applyAlignment="1" applyProtection="1">
      <alignment horizontal="center" vertical="top"/>
    </xf>
    <xf numFmtId="0" fontId="7" fillId="0" borderId="0" xfId="0" applyFont="1" applyAlignment="1">
      <alignment horizontal="left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8" fillId="0" borderId="2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18" fillId="0" borderId="0" xfId="53" applyFont="1" applyBorder="1" applyAlignment="1">
      <alignment horizontal="justify" vertical="center" wrapText="1"/>
    </xf>
  </cellXfs>
  <cellStyles count="60">
    <cellStyle name="S0" xfId="44"/>
    <cellStyle name="S1" xfId="37"/>
    <cellStyle name="S10" xfId="39"/>
    <cellStyle name="S10 5" xfId="32"/>
    <cellStyle name="S10 5 2" xfId="35"/>
    <cellStyle name="S11" xfId="38"/>
    <cellStyle name="S2" xfId="43"/>
    <cellStyle name="S2 6" xfId="29"/>
    <cellStyle name="S3" xfId="42"/>
    <cellStyle name="S3 3" xfId="25"/>
    <cellStyle name="S4 4" xfId="26"/>
    <cellStyle name="S5 4" xfId="27"/>
    <cellStyle name="S6 4" xfId="28"/>
    <cellStyle name="S7 3" xfId="30"/>
    <cellStyle name="S8" xfId="41"/>
    <cellStyle name="S8 3" xfId="31"/>
    <cellStyle name="S9" xfId="40"/>
    <cellStyle name="Обычный" xfId="0" builtinId="0"/>
    <cellStyle name="Обычный 10 3" xfId="12"/>
    <cellStyle name="Обычный 13 3" xfId="34"/>
    <cellStyle name="Обычный 14 2" xfId="48"/>
    <cellStyle name="Обычный 15" xfId="50"/>
    <cellStyle name="Обычный 18" xfId="24"/>
    <cellStyle name="Обычный 2" xfId="1"/>
    <cellStyle name="Обычный 2 2" xfId="8"/>
    <cellStyle name="Обычный 2 2 2" xfId="47"/>
    <cellStyle name="Обычный 2 3" xfId="17"/>
    <cellStyle name="Обычный 3" xfId="4"/>
    <cellStyle name="Обычный 3 2" xfId="46"/>
    <cellStyle name="Обычный 3 2 3" xfId="55"/>
    <cellStyle name="Обычный 3 3 2" xfId="52"/>
    <cellStyle name="Обычный 3 3 4" xfId="54"/>
    <cellStyle name="Обычный 31 2" xfId="15"/>
    <cellStyle name="Обычный 32" xfId="20"/>
    <cellStyle name="Обычный 33" xfId="23"/>
    <cellStyle name="Обычный 34" xfId="19"/>
    <cellStyle name="Обычный 35" xfId="13"/>
    <cellStyle name="Обычный 4" xfId="2"/>
    <cellStyle name="Обычный 4 2" xfId="6"/>
    <cellStyle name="Обычный 4 3" xfId="45"/>
    <cellStyle name="Обычный 4 3 2" xfId="53"/>
    <cellStyle name="Обычный 5" xfId="5"/>
    <cellStyle name="Обычный 5 2" xfId="58"/>
    <cellStyle name="Обычный 5 4" xfId="56"/>
    <cellStyle name="Обычный 6" xfId="3"/>
    <cellStyle name="Обычный 6 2" xfId="7"/>
    <cellStyle name="Обычный 7" xfId="36"/>
    <cellStyle name="Обычный 8" xfId="57"/>
    <cellStyle name="Обычный 8 2" xfId="59"/>
    <cellStyle name="ПИР" xfId="21"/>
    <cellStyle name="ПИР 2" xfId="49"/>
    <cellStyle name="Процентный 17" xfId="16"/>
    <cellStyle name="Процентный 2" xfId="14"/>
    <cellStyle name="Процентный 3" xfId="33"/>
    <cellStyle name="Титул" xfId="18"/>
    <cellStyle name="Финансовый" xfId="51" builtinId="3"/>
    <cellStyle name="Финансовый [0] 2" xfId="11"/>
    <cellStyle name="Финансовый 2" xfId="9"/>
    <cellStyle name="Финансовый 2 2" xfId="10"/>
    <cellStyle name="Хвост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8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externalLink" Target="externalLinks/externalLink39.xml"/><Relationship Id="rId50" Type="http://schemas.openxmlformats.org/officeDocument/2006/relationships/externalLink" Target="externalLinks/externalLink42.xml"/><Relationship Id="rId55" Type="http://schemas.openxmlformats.org/officeDocument/2006/relationships/externalLink" Target="externalLinks/externalLink47.xml"/><Relationship Id="rId63" Type="http://schemas.openxmlformats.org/officeDocument/2006/relationships/externalLink" Target="externalLinks/externalLink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9" Type="http://schemas.openxmlformats.org/officeDocument/2006/relationships/externalLink" Target="externalLinks/externalLink21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externalLink" Target="externalLinks/externalLink37.xml"/><Relationship Id="rId53" Type="http://schemas.openxmlformats.org/officeDocument/2006/relationships/externalLink" Target="externalLinks/externalLink45.xml"/><Relationship Id="rId58" Type="http://schemas.openxmlformats.org/officeDocument/2006/relationships/externalLink" Target="externalLinks/externalLink50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3.xml"/><Relationship Id="rId19" Type="http://schemas.openxmlformats.org/officeDocument/2006/relationships/externalLink" Target="externalLinks/externalLink1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externalLink" Target="externalLinks/externalLink40.xml"/><Relationship Id="rId56" Type="http://schemas.openxmlformats.org/officeDocument/2006/relationships/externalLink" Target="externalLinks/externalLink48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3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externalLink" Target="externalLinks/externalLink38.xml"/><Relationship Id="rId59" Type="http://schemas.openxmlformats.org/officeDocument/2006/relationships/externalLink" Target="externalLinks/externalLink51.xml"/><Relationship Id="rId67" Type="http://schemas.openxmlformats.org/officeDocument/2006/relationships/calcChain" Target="calcChain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Relationship Id="rId54" Type="http://schemas.openxmlformats.org/officeDocument/2006/relationships/externalLink" Target="externalLinks/externalLink46.xml"/><Relationship Id="rId62" Type="http://schemas.openxmlformats.org/officeDocument/2006/relationships/externalLink" Target="externalLinks/externalLink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49" Type="http://schemas.openxmlformats.org/officeDocument/2006/relationships/externalLink" Target="externalLinks/externalLink41.xml"/><Relationship Id="rId57" Type="http://schemas.openxmlformats.org/officeDocument/2006/relationships/externalLink" Target="externalLinks/externalLink49.xml"/><Relationship Id="rId10" Type="http://schemas.openxmlformats.org/officeDocument/2006/relationships/externalLink" Target="externalLinks/externalLink2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52" Type="http://schemas.openxmlformats.org/officeDocument/2006/relationships/externalLink" Target="externalLinks/externalLink44.xml"/><Relationship Id="rId60" Type="http://schemas.openxmlformats.org/officeDocument/2006/relationships/externalLink" Target="externalLinks/externalLink52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9" Type="http://schemas.openxmlformats.org/officeDocument/2006/relationships/externalLink" Target="externalLinks/externalLink3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&#1086;&#1084;&#1087;&#1100;&#1102;&#1090;&#1077;&#1088;/&#1051;&#1077;&#1085;&#1072;/&#1044;&#1086;&#1083;&#1075;&#1080;/123/&#1044;&#1086;&#1075;&#1086;&#1074;&#1086;&#1088;&#1072;/&#1048;&#1085;&#1078;&#1043;&#1077;&#1086;&#1055;&#1088;&#1086;&#1077;&#1082;&#1090;/2010/&#1057;&#1086;&#1095;&#1080;/&#1044;&#1054;&#1053;&#1048;&#1053;&#1042;&#1045;&#1057;&#1058;/&#1057;&#1052;&#1045;&#1058;&#1067;/&#1057;&#1084;&#1077;&#1090;&#1099;%20&#1088;&#1072;&#1073;&#1086;&#1095;&#1080;&#1077;/2008/&#1089;&#1084;&#1077;&#1090;&#1072;%20&#1075;&#1077;&#1086;&#1083;%20&#1042;&#1086;&#1083;&#1075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89;&#1084;&#1077;&#1090;&#1085;&#1099;&#1081;%20&#1086;&#1090;&#1076;&#1077;&#1083;\DTkachev\Ttt_\Objects\&#1055;&#1057;&#1041;\PSBkrasnogvard_v4_0909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57;&#1074;&#1086;&#1076;&#1085;&#1072;&#1103;%20&#1075;&#1072;&#1079;&#1086;&#1087;&#1088;&#1086;&#1074;&#1086;&#107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2007_&#1076;&#1086;&#1075;\!&#1044;&#1086;&#1075;&#1086;&#1074;&#1086;&#1088;&#1099;%20&#1085;&#1072;%202007%20&#1075;&#1086;&#1076;\&#1050;&#1091;&#1081;&#1073;_&#1046;&#1044;_&#1055;&#1048;&#1056;_&#1055;&#1054;\&#1040;&#1043;&#1043;_%20new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176-1\Smeta-5-176-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Zarplata_1\&#1044;&#1077;&#1085;&#1080;&#1089;\&#1089;&#1086;&#1093;&#1088;&#1072;&#1085;&#1080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2;&#1086;&#1080;%20&#1076;&#1086;&#1082;&#1091;&#1084;&#1077;&#1085;&#1090;&#1099;\&#1041;&#1088;&#1103;&#1085;&#1089;&#1082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4\tmpfolder\!exchange\23%20&#1086;&#1090;&#1076;&#1077;&#1083;\&#1045;&#1088;&#1105;&#1084;&#1080;&#1085;\&#1089;&#1084;&#1043;&#1040;&#1055;&#1086;&#1076;&#1085;&#1052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89;&#1084;&#1077;&#1090;&#1085;&#1099;&#1081;%20&#1086;&#1090;&#1076;&#1077;&#1083;\!Bakcell\&#1041;&#1102;&#1076;\&#1041;&#1102;&#1076;&#1078;&#1077;&#1090;_Bakcell_081_07_2007-09-2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BDC\smo\Users\&#1094;\AppData\Roaming\Microsoft\Excel\&#1086;&#1090;%20&#1054;&#1048;&#1047;\&#1054;&#1041;&#1065;&#1040;&#1071;\&#1042;&#1086;&#1088;&#1086;&#1085;&#1077;&#1078;\&#1089;&#1084;&#1077;&#1090;&#1099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WP\NGK\5_2005\&#1057;&#1084;&#1077;&#1090;&#1072;_5_2005_&#1050;&#1072;&#1088;&#1100;&#1077;&#1088;&#1099;-&#104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Docs\Zarplata_1\&#1044;&#1077;&#1085;&#1080;&#1089;\&#1089;&#1086;&#1093;&#1088;&#1072;&#1085;&#1080;&#1090;&#1100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&#1086;&#1084;&#1087;&#1100;&#1102;&#1090;&#1077;&#1088;/&#1051;&#1077;&#1085;&#1072;/&#1044;&#1086;&#1083;&#1075;&#1080;/123/&#1044;&#1086;&#1075;&#1086;&#1074;&#1086;&#1088;&#1072;/&#1048;&#1085;&#1078;&#1043;&#1077;&#1086;&#1055;&#1088;&#1086;&#1077;&#1082;&#1090;/2010/&#1057;&#1086;&#1095;&#1080;/&#1044;&#1054;&#1053;&#1048;&#1053;&#1042;&#1045;&#1057;&#1058;/&#1057;&#1052;&#1045;&#1058;&#1067;/Temp/Rar$DI00.781/&#1048;&#1079;&#1099;&#1089;&#1082;&#1072;&#1085;&#1080;&#1103;/&#1075;&#1077;&#1086;&#1083;-&#1048;&#1082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Temp\Rar$DI00.781\&#1048;&#1079;&#1099;&#1089;&#1082;&#1072;&#1085;&#1080;&#1103;\&#1075;&#1077;&#1086;&#1083;-&#1048;&#108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Temp\Rar$DI00.781\&#1048;&#1079;&#1099;&#1089;&#1082;&#1072;&#1085;&#1080;&#1103;\&#1075;&#1077;&#1086;&#1083;-&#1048;&#1082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&#1086;&#1084;&#1087;&#1100;&#1102;&#1090;&#1077;&#1088;/&#1051;&#1077;&#1085;&#1072;/&#1044;&#1086;&#1083;&#1075;&#1080;/123/&#1044;&#1086;&#1075;&#1086;&#1074;&#1086;&#1088;&#1072;/&#1048;&#1085;&#1078;&#1043;&#1077;&#1086;&#1055;&#1088;&#1086;&#1077;&#1082;&#1090;/2010/&#1057;&#1086;&#1095;&#1080;/&#1044;&#1054;&#1053;&#1048;&#1053;&#1042;&#1045;&#1057;&#1058;/&#1057;&#1052;&#1045;&#1058;&#1067;/&#1043;&#1045;&#1054;&#1057;&#1052;&#1045;&#1058;&#1040;/&#1056;&#1040;&#1057;&#1063;&#1045;&#1058;%20&#1057;&#1052;&#1045;&#1058;&#1067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&#1043;&#1045;&#1054;&#1057;&#1052;&#1045;&#1058;&#1040;\&#1056;&#1040;&#1057;&#1063;&#1045;&#1058;%20&#1057;&#1052;&#1045;&#1058;&#1067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&#1043;&#1045;&#1054;&#1057;&#1052;&#1045;&#1058;&#1040;\&#1056;&#1040;&#1057;&#1063;&#1045;&#1058;%20&#1057;&#1052;&#1045;&#1058;&#1067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server\&#1087;&#1083;&#1072;&#1085;&#1086;&#1074;&#1099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428\My%20Documents\&#1090;&#1088;&#1072;&#1085;&#1089;&#1085;&#1077;&#1092;&#1090;&#1077;&#1084;&#1072;&#1096;\mail\&#1043;&#1077;&#1086;&#1057;&#1084;&#1077;&#1090;&#1072;\&#1040;&#1088;&#1093;&#1080;&#1074;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5;&#1088;&#1086;&#1077;&#1082;&#1090;\&#1055;&#1088;&#1086;&#1077;&#1082;&#1090;&#1099;\&#1062;&#1077;&#1085;&#1090;&#1088;&#1086;&#1073;&#1072;&#1085;&#1082;\&#1041;&#1088;&#1103;&#1085;&#1089;&#1082;&#1072;&#1103;%20&#1086;&#1073;&#1083;&#1072;&#1089;&#1090;&#1100;\&#1059;&#1075;&#1083;&#1099;%20(&#1041;&#1088;&#1103;&#1085;&#1089;&#1082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SHKINA\Transfer\&#1052;&#1086;&#1080;%20&#1076;&#1086;&#1082;&#1091;&#1084;&#1077;&#1085;&#1090;&#1099;\&#1055;&#1053;&#1056;%20&#1057;&#1084;&#1086;&#1083;&#1077;&#1085;&#1089;&#1082;&#1072;&#1103;\&#1055;&#1053;&#1056;%20&#1076;&#1086;&#1087;%2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4\tmpfolder\!exchange\23%20&#1086;&#1090;&#1076;&#1077;&#1083;\&#1045;&#1088;&#1105;&#1084;&#1080;&#1085;\&#1089;&#1084;&#1047;&#1045;&#1052;&#1086;&#1076;&#1085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&#1089;&#1084;&#1077;&#1090;&#1085;&#1099;&#1081;\&#1040;&#1083;&#1077;&#1082;&#1089;&#1072;&#1085;&#1076;&#1088;%20&#1040;&#1083;&#1077;&#1082;&#1089;&#1077;&#1077;&#1074;&#1080;&#1095;\&#1057;&#1057;&#1056;%20&#1089;&#1085;&#1077;&#1075;&#1086;&#1074;&#1072;&#1103;%20&#1087;&#1072;&#1076;&#1100;\&#1059;&#1050;&#1057;&#1048;%20&#1057;&#1090;&#1088;&#1102;&#1082;&#1086;&#1074;\&#1056;&#1072;&#1079;&#1085;&#1086;&#1077;%20Excel\&#1057;&#1057;&#1056;\&#1059;&#1050;&#1057;&#1048;\&#1056;&#1045;&#1057;&#1058;&#1056;&#1059;&#1050;&#1058;&#1059;&#1056;&#1048;&#1047;&#1040;&#1062;&#1048;&#1071;\&#1057;&#1086;&#1089;&#1085;&#1086;&#1074;&#1086;&#1077;\&#1052;&#1086;&#1080;%20&#1076;&#1086;&#1082;&#1091;&#1084;&#1077;&#1085;&#1090;&#1099;\&#1041;&#1102;&#1076;&#1078;&#1077;&#1090;\&#1060;&#1062;&#1055;\&#1056;&#1077;&#1089;&#1090;&#1088;&#1091;&#1082;&#1090;&#1091;&#1088;&#1080;&#1079;&#1072;&#1094;&#1080;&#1103;\&#1057;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vo-d\d\&#1042;&#1080;&#1083;&#1099;\GEODESIA\Natasha\&#1042;&#1053;&#1048;&#1048;&#1056;\&#1057;&#1084;&#1077;&#1090;&#1072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rozhnyj/Downloads/&#1042;&#1040;&#1057;&#1048;&#1051;&#1048;&#1049;/&#1055;&#1048;&#1056;%20&#1057;&#1090;&#1072;&#1076;&#1080;&#1086;&#1085;/DOCUME~1/TEMP/LOCALS~1/Temp/Xl0000260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enko\&#1084;&#1086;&#1080;%20&#1076;&#1086;&#1082;&#1091;&#1084;&#1077;&#1085;&#1090;\TEMP\ps198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6;&#1072;&#1079;&#1074;&#1103;&#1079;&#1082;&#1072;%20&#1085;&#1072;%20&#1046;&#1091;&#1082;&#1086;&#1074;&#1072;\&#1055;&#1088;&#1086;&#1077;&#1082;&#1090;\1%20&#1086;&#1095;&#1077;&#1088;&#1077;&#1076;&#1100;%20-%20&#1091;&#1083;.&#1052;&#1086;&#1088;.%20&#1087;&#1077;&#1093;&#1086;&#1090;&#1099;%20&#1089;%20&#1084;&#1086;&#1089;&#1090;&#1086;&#1084;\&#1057;&#1084;&#1077;&#1090;&#1099;%20&#1052;&#1046;%201-&#1103;%20&#1086;&#1095;&#1077;&#1088;&#1077;&#1076;&#1100;%20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CommonData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COPU\&#1052;&#1086;&#1080;%20&#1076;&#1086;&#1082;&#1091;&#1084;&#1077;&#1085;&#1090;&#1099;%20898\&#1051;&#1086;&#1087;&#1072;&#1090;&#1082;&#1080;&#1085;\&#1057;&#1077;&#1088;&#1074;&#1077;&#1088;\&#1053;&#1072;&#1083;&#1080;&#1095;&#1080;&#1077;%20&#1072;&#1074;&#1090;&#1086;&#1090;&#1088;&#1072;&#1085;&#1089;&#1087;&#1086;&#1088;&#1090;&#1072;%20&#1087;&#1086;%20&#1060;&#1062;&#1055;\&#1057;&#1074;&#1086;&#1076;&#1085;&#1072;&#1103;%20&#1086;&#1090;&#1095;&#1077;&#1090;&#1099;%2020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1\Netwrkng\WORK\Project_Price_1-99.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8;&#1088;&#1091;&#1076;&#1086;&#1079;&#1072;&#1090;&#1088;&#1072;&#1090;&#1099;%20&#1054;&#1054;&#1054;%20&#1043;&#1072;&#1079;&#1087;&#1088;&#1086;&#1084;%20&#1090;&#1088;&#1072;&#1085;&#1089;&#1075;&#1072;&#1079;%20&#1057;&#1072;&#1085;&#1082;&#1090;-&#1055;&#1077;&#1090;&#1077;&#1088;&#1073;&#1091;&#1088;&#1075;.%20&#1042;&#1085;&#1077;&#1076;&#1088;&#1077;&#1085;&#1080;&#1077;\&#1057;&#1080;&#1089;&#1090;&#1077;&#1084;&#1072;%20&#1076;&#1080;&#1089;&#1087;&#1077;&#1090;&#1095;&#1077;&#1088;&#1089;&#1082;&#1086;&#1075;&#1086;%20&#1091;&#1087;&#1088;&#1072;&#1074;&#1083;&#1077;&#1085;&#1080;&#1103;%20&#1074;%20&#1088;&#1072;&#1084;&#1082;&#1072;&#1093;%20&#1089;&#1090;&#1088;&#1086;&#1081;&#1082;&#1080;%20&#1059;&#1093;&#1090;&#1072;-&#1058;&#1086;&#1088;&#1078;&#1086;&#1082;.%20II%20&#1085;&#1080;&#1090;&#1082;&#1072;%20(&#1071;&#1084;&#1072;&#1083;)\&#1056;&#1044;%20-%20&#1057;&#1044;&#1059;%20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-348\Smety\&#1057;&#1077;&#1089;&#1090;&#1088;&#1086;&#1088;&#1077;&#1094;&#1082;\Smeta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tvinenko\SERVE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-tonnel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&#1057;&#1084;&#1077;&#1090;&#1099;%20&#1048;&#1048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&#1057;&#1084;&#1077;&#1090;&#1099;%20&#1048;&#1048;\Docs\Zarplata_1\&#1044;&#1077;&#1085;&#1080;&#1089;\&#1089;&#1086;&#1093;&#1088;&#1072;&#1085;&#1080;&#1090;&#1100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2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&#1050;&#1086;&#1085;&#1102;&#1096;&#1077;&#1085;&#1085;&#1072;&#1103;%20&#1091;&#1083;&#1080;&#1094;&#1072;\Smeta-tonne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0;&#1086;&#1085;&#1102;&#1096;&#1077;&#1085;&#1085;&#1072;&#1103;%20&#1091;&#1083;&#1080;&#1094;&#1072;\Smeta-tonne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&#1086;&#1073;&#1097;&#1072;&#1103;%20&#1087;&#1072;&#1087;&#1082;&#1072;\&#1070;&#1089;&#1091;&#1087;&#1086;&#1074;\&#1057;&#1052;&#1045;&#1058;&#1040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CommonData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My%20documents\&#1058;&#1077;&#1082;&#1091;&#1097;&#1080;&#1077;%20&#1073;&#1072;&#1079;&#1099;\&#1041;&#1053;&#1055;_&#1090;&#1077;&#1082;&#1091;&#1097;&#1072;&#1103;%20&#1073;&#1072;&#1079;&#1072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My%20documents\&#1058;&#1077;&#1082;&#1091;&#1097;&#1080;&#1077;%20&#1073;&#1072;&#1079;&#1099;\&#1041;&#1053;&#1055;_&#1090;&#1077;&#1082;&#1091;&#1097;&#1072;&#1103;%20&#1073;&#1072;&#1079;&#1072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My%20documents\&#1058;&#1077;&#1082;&#1091;&#1097;&#1080;&#1077;%20&#1073;&#1072;&#1079;&#1099;\&#1041;&#1053;&#1055;_&#1090;&#1077;&#1082;&#1091;&#1097;&#1072;&#1103;%20&#1073;&#1072;&#1079;&#1072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tarinov\AppData\Roaming\Microsoft\AddIns\sumprop.xla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56;&#1048;/&#1057;&#1084;&#1077;&#1090;&#1085;&#1099;&#1081;/2.%20&#1042;&#1077;&#1076;&#1091;&#1095;&#1080;/&#1057;&#1077;&#1090;&#1080;%20&#1042;&#1058;&#1056;&#1050;%20&#1042;&#1077;&#1076;&#1091;&#1095;&#1080;/&#1057;&#1044;%20&#1042;&#1077;&#1076;&#1091;&#1095;&#1080;%2002.12.2022%20&#1074;%20&#1101;&#1082;&#1089;&#1087;&#1077;&#1088;&#1090;&#1080;&#1079;&#1091;/9.1%20&#1044;-&#1044;&#1056;&#1055;-21-029-7412-&#1057;&#1052;1/&#1044;-&#1044;&#1056;&#1055;-21-029-7412-&#1057;&#1052;1%20&#1080;&#1079;&#1084;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rgodze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olikw2k\BLANK\&#1054;&#1073;&#1097;&#1080;&#1077;%20&#1076;&#1072;&#1085;&#1085;&#1099;&#1077;%20_format%20(electr)_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\CurProjects\Working_objects\BalticZavod\&#1048;&#1042;&#1062;%20(62-01-001)\62-01-&#1057;&#1057;.001\Spec%20&#1048;&#1042;&#1062;(16.08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76;&#1077;&#1087;&#1072;&#1088;&#1090;&#1072;&#1084;&#1077;&#1085;&#1090;%20&#1089;&#1080;&#1073;\&#1054;&#1090;&#1076;&#1077;&#1083;%20&#1087;&#1088;&#1086;&#1077;&#1082;&#1090;&#1080;&#1088;&#1086;&#1074;&#1072;&#1085;&#1080;&#1103;\01.%20&#1055;&#1088;&#1086;&#1077;&#1082;&#1090;&#1099;%20&#1074;%20&#1088;&#1072;&#1079;&#1088;&#1072;&#1073;&#1086;&#1090;&#1082;&#1077;\&#1057;&#1072;&#1084;&#1072;&#1088;&#1072;&#1090;&#1088;&#1072;&#1085;&#1089;&#1075;&#1072;&#1079;\07.%20&#1055;&#1088;&#1086;&#1077;&#1082;&#1090;&#1080;&#1088;&#1086;&#1074;&#1072;&#1085;&#1080;&#1077;\01.&#1058;&#1077;&#1093;&#1085;&#1080;&#1095;&#1077;&#1089;&#1082;&#1080;&#1081;%20&#1087;&#1088;&#1086;&#1077;&#1082;&#1090;\&#1057;&#1087;&#1077;&#1094;&#1080;&#1092;&#1080;&#1082;&#1072;&#1094;&#1080;&#1103;\1807200716462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П"/>
      <sheetName val="КСТ"/>
      <sheetName val="ВЭРС"/>
      <sheetName val="Оборуд в шкафах"/>
      <sheetName val="UTP_и_каналы"/>
      <sheetName val="УКП (2)"/>
      <sheetName val="ВЭРС (2)"/>
    </sheetNames>
    <sheetDataSet>
      <sheetData sheetId="0" refreshError="1">
        <row r="3">
          <cell r="H3">
            <v>1.1499999999999999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 П"/>
      <sheetName val="Свод"/>
      <sheetName val="СМЕТА проект"/>
      <sheetName val="СВОД ПИР"/>
      <sheetName val="топография"/>
      <sheetName val="13.1"/>
      <sheetName val="ПДР"/>
      <sheetName val="Пример расчета"/>
      <sheetName val="93-110"/>
      <sheetName val="sapactivexlhiddensheet"/>
      <sheetName val="Calc"/>
      <sheetName val="Шкаф"/>
      <sheetName val="Коэфф1."/>
      <sheetName val="Прайс лист"/>
      <sheetName val="Сводная смета"/>
      <sheetName val="list"/>
      <sheetName val="топо"/>
      <sheetName val="Смета"/>
      <sheetName val="1ПС"/>
      <sheetName val="Сводная газопровод"/>
      <sheetName val="5ОборРабМест(HP)"/>
      <sheetName val="к.84-к.83"/>
      <sheetName val="Упр"/>
      <sheetName val="См 1 наруж.водопровод"/>
      <sheetName val="РП"/>
      <sheetName val="Обновление"/>
      <sheetName val="Цена"/>
      <sheetName val="Product"/>
      <sheetName val="Лист1"/>
      <sheetName val="Данные для расчёта сметы"/>
      <sheetName val="График"/>
      <sheetName val="OCK1"/>
      <sheetName val="КП (2)"/>
      <sheetName val="в работу"/>
      <sheetName val="З_П"/>
      <sheetName val="СМЕТА_проект"/>
      <sheetName val="СВОД_ПИР"/>
      <sheetName val="13_1"/>
      <sheetName val="Пример_расчета"/>
      <sheetName val="Коэфф1_"/>
      <sheetName val="Прайс_лист"/>
      <sheetName val="Сводная_смета"/>
      <sheetName val="Сводная_газопровод"/>
      <sheetName val="к_84-к_83"/>
      <sheetName val="Параметры"/>
      <sheetName val="Коэф"/>
      <sheetName val="Сводная"/>
      <sheetName val="Геология"/>
      <sheetName val="Геофизика"/>
      <sheetName val="ЭХЗ"/>
      <sheetName val="Табл38-7"/>
      <sheetName val="Journals"/>
      <sheetName val="СтрЗапасов (2)"/>
      <sheetName val="Прибыль опл"/>
      <sheetName val="все"/>
      <sheetName val="Хар_"/>
      <sheetName val="С1_"/>
      <sheetName val="УКП"/>
      <sheetName val="Lim"/>
      <sheetName val="ИД СМР"/>
      <sheetName val="ИД ПНР"/>
      <sheetName val="Восстановл_Лист7"/>
      <sheetName val="Восстановл_Лист13"/>
      <sheetName val="Восстановл_Лист15"/>
      <sheetName val="Восстановл_Лист19"/>
      <sheetName val="СПЕЦИФИКАЦИЯ"/>
      <sheetName val="ПД"/>
      <sheetName val="DATA"/>
      <sheetName val="Norm"/>
      <sheetName val=""/>
      <sheetName val="8"/>
      <sheetName val="№5 СУБ Инж защ"/>
      <sheetName val="БД"/>
      <sheetName val="Panduit"/>
      <sheetName val="Текущие показатели"/>
      <sheetName val="З_П1"/>
      <sheetName val="СМЕТА_проект1"/>
      <sheetName val="СВОД_ПИР1"/>
      <sheetName val="13_11"/>
      <sheetName val="Пример_расчета1"/>
      <sheetName val="Коэфф1_1"/>
      <sheetName val="Прайс_лист1"/>
      <sheetName val="Сводная_смета1"/>
      <sheetName val="Сводная_газопровод1"/>
      <sheetName val="к_84-к_831"/>
      <sheetName val="См_1_наруж_водопровод"/>
      <sheetName val="КП_(2)"/>
      <sheetName val="в_работу"/>
      <sheetName val="Данные_для_расчёта_сметы"/>
      <sheetName val="СтрЗапасов_(2)"/>
      <sheetName val="Прибыль_опл"/>
      <sheetName val="ИД_СМР"/>
      <sheetName val="ИД_ПНР"/>
      <sheetName val="Выборка Заказчик"/>
      <sheetName val="Хаттон 90.90 Femco"/>
      <sheetName val="Проект"/>
      <sheetName val="Общ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</sheetNames>
    <sheetDataSet>
      <sheetData sheetId="0" refreshError="1"/>
      <sheetData sheetId="1" refreshError="1"/>
      <sheetData sheetId="2">
        <row r="6">
          <cell r="B6">
            <v>19.2</v>
          </cell>
        </row>
        <row r="10">
          <cell r="B10">
            <v>97</v>
          </cell>
        </row>
        <row r="11">
          <cell r="B11">
            <v>45</v>
          </cell>
        </row>
        <row r="12">
          <cell r="B12">
            <v>52</v>
          </cell>
        </row>
        <row r="17">
          <cell r="B17">
            <v>1.3</v>
          </cell>
        </row>
        <row r="19">
          <cell r="B19">
            <v>1.1000000000000001</v>
          </cell>
        </row>
        <row r="20">
          <cell r="B20">
            <v>1.08</v>
          </cell>
        </row>
        <row r="22">
          <cell r="B22">
            <v>35</v>
          </cell>
        </row>
        <row r="23">
          <cell r="B23">
            <v>3</v>
          </cell>
        </row>
        <row r="24">
          <cell r="B24">
            <v>81</v>
          </cell>
        </row>
        <row r="32">
          <cell r="B32">
            <v>0</v>
          </cell>
        </row>
        <row r="34">
          <cell r="B34">
            <v>0</v>
          </cell>
        </row>
        <row r="41">
          <cell r="B41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1"/>
      <sheetName val="Выполнение"/>
      <sheetName val="Расчет"/>
      <sheetName val="Сводная смета"/>
      <sheetName val="Смета 1"/>
      <sheetName val="Смета 2"/>
      <sheetName val="Смета 3"/>
      <sheetName val="Вспомогательный"/>
      <sheetName val="Выполнение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6">
          <cell r="D36">
            <v>1.1000000000000001</v>
          </cell>
        </row>
        <row r="38">
          <cell r="D38">
            <v>1.1000000000000001</v>
          </cell>
        </row>
        <row r="77">
          <cell r="D77">
            <v>0.02</v>
          </cell>
        </row>
        <row r="78">
          <cell r="D78">
            <v>0.01</v>
          </cell>
        </row>
        <row r="80">
          <cell r="D80">
            <v>0.05</v>
          </cell>
        </row>
      </sheetData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ИТУЛ"/>
      <sheetName val="6.14"/>
      <sheetName val="ОБЩЕСТВА"/>
      <sheetName val="6.3.1"/>
      <sheetName val="6.20"/>
      <sheetName val="6.4.1"/>
      <sheetName val="ПРОГНОЗ_1"/>
      <sheetName val="Смета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топо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6.14_КР"/>
      <sheetName val="Данные для расчёта сметы"/>
      <sheetName val="Прилож"/>
      <sheetName val="ПДР"/>
      <sheetName val="DATA"/>
      <sheetName val="вариант"/>
      <sheetName val="Обновление"/>
      <sheetName val="Цена"/>
      <sheetName val="Product"/>
      <sheetName val="см8"/>
      <sheetName val="Summary"/>
      <sheetName val="Пример расчета"/>
      <sheetName val="свод 2"/>
      <sheetName val="Табл38-7"/>
      <sheetName val="Зап-3- СЦБ"/>
      <sheetName val="все"/>
      <sheetName val="информация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к.84-к.83"/>
      <sheetName val="Коэфф1."/>
      <sheetName val="График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Данные_для_расчёта_сметы"/>
      <sheetName val="6_14_КР"/>
      <sheetName val="свод_2"/>
      <sheetName val="Зап-3-_СЦБ"/>
      <sheetName val="13_1"/>
      <sheetName val="Пример_расчета"/>
      <sheetName val="СметаСводная_Рыб"/>
      <sheetName val="ПОДПИСИ"/>
      <sheetName val="РАСЧЕТ"/>
      <sheetName val="Текущие_цены"/>
      <sheetName val="отчет_эл_эн__2000"/>
      <sheetName val="к_84-к_83"/>
      <sheetName val="6.3"/>
      <sheetName val="6.7"/>
      <sheetName val="6.3.1.3"/>
      <sheetName val="Лист2"/>
      <sheetName val="КП (2)"/>
      <sheetName val="Бюджет"/>
      <sheetName val="Norm"/>
      <sheetName val="sapactivexlhiddensheet"/>
      <sheetName val="свод 3"/>
      <sheetName val="ID"/>
      <sheetName val="СС"/>
      <sheetName val="Opex personnel (Term facs)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мета 1"/>
      <sheetName val="РП"/>
      <sheetName val="данные"/>
      <sheetName val="Баланс"/>
      <sheetName val="Смета2_проект__раб_"/>
      <sheetName val="Смета_1"/>
      <sheetName val="СМЕТА проект"/>
      <sheetName val="Production and Spend"/>
      <sheetName val="OCK1"/>
      <sheetName val="Шкаф"/>
      <sheetName val="Прайс лист"/>
      <sheetName val="1.3"/>
      <sheetName val="ИГ1"/>
      <sheetName val="К.рын"/>
      <sheetName val="Сводная смета"/>
      <sheetName val="Землеотвод"/>
      <sheetName val="шаблон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водная"/>
      <sheetName val="Разработка проекта"/>
      <sheetName val="КП НовоКов"/>
      <sheetName val="СметаСводная 1 оч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еременные и константы"/>
      <sheetName val="пятилетка"/>
      <sheetName val="мониторинг"/>
      <sheetName val="свод (2)"/>
      <sheetName val="Калплан ОИ2 Макм крестики"/>
      <sheetName val="СметаСводная павильон"/>
      <sheetName val="93-110"/>
      <sheetName val="Св. смета"/>
      <sheetName val="РБС ИЗМ1"/>
      <sheetName val="СметаСводная снег"/>
      <sheetName val="Лист опроса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таблица руководству"/>
      <sheetName val="Суточная добыча за неделю"/>
      <sheetName val="list"/>
      <sheetName val="Прибыль опл"/>
      <sheetName val="Вспомогательный"/>
      <sheetName val="сохранить"/>
      <sheetName val="5ОборРабМест(HP)"/>
      <sheetName val="№5 СУБ Инж защ"/>
      <sheetName val="HP и оргтехника"/>
      <sheetName val="Calc"/>
      <sheetName val="История"/>
      <sheetName val="Р1"/>
      <sheetName val="Параметры_i"/>
      <sheetName val="Таблица 2"/>
      <sheetName val="свод1"/>
      <sheetName val="Таблица 4 АСУТП"/>
      <sheetName val="Input"/>
      <sheetName val="Calculation"/>
      <sheetName val="ст ГТМ"/>
      <sheetName val="ПДР ООО &quot;Юкос ФБЦ&quot;"/>
      <sheetName val="исходные данные"/>
      <sheetName val="расчетные таблицы"/>
      <sheetName val="Амур ДОН"/>
      <sheetName val="кп ГК"/>
      <sheetName val="Справочные данные"/>
      <sheetName val="Б.Сатка"/>
      <sheetName val="total"/>
      <sheetName val="Комплектация"/>
      <sheetName val="трубы"/>
      <sheetName val="СМР"/>
      <sheetName val="дороги"/>
      <sheetName val="2002(v2)"/>
      <sheetName val="справ."/>
      <sheetName val="справ_"/>
      <sheetName val="2002_v2_"/>
      <sheetName val="СметаСводная"/>
      <sheetName val="оборудован"/>
      <sheetName val="Упр"/>
      <sheetName val="Перечень ИУ"/>
      <sheetName val="РН-ПНГ"/>
      <sheetName val="влад-таблица"/>
      <sheetName val="2002(v1)"/>
      <sheetName val="3.1 ТХ"/>
      <sheetName val="ЗП_ЮНГ"/>
      <sheetName val="НМА"/>
      <sheetName val="оператор"/>
      <sheetName val="исх_данные"/>
      <sheetName val="СметаСводная Колпино"/>
      <sheetName val="Подрядчики"/>
      <sheetName val="Январь"/>
      <sheetName val="Итог"/>
      <sheetName val="мсн"/>
      <sheetName val="мат"/>
      <sheetName val="3.5"/>
      <sheetName val="справка"/>
      <sheetName val="суб.подряд"/>
      <sheetName val="ПСБ - ОЭ"/>
      <sheetName val="суб_подряд"/>
      <sheetName val="ПСБ_-_ОЭ"/>
      <sheetName val="Смета 2"/>
      <sheetName val="D"/>
      <sheetName val="Ачинский НПЗ"/>
      <sheetName val="4"/>
      <sheetName val="ИД"/>
      <sheetName val="См3 СЦБ-зап"/>
      <sheetName val="Хаттон 90.90 Femco"/>
      <sheetName val="ИД1"/>
      <sheetName val="свод общ"/>
      <sheetName val="Смета 5.2. Кусты25,29,31,65"/>
      <sheetName val="смета СИД"/>
      <sheetName val="часы"/>
      <sheetName val="ресурсная вед."/>
      <sheetName val="ИДвалка"/>
      <sheetName val="р.Волхов"/>
      <sheetName val="КП к ГК"/>
      <sheetName val="изыскания 2"/>
      <sheetName val="Калплан Кра"/>
      <sheetName val="Материалы"/>
      <sheetName val="6.11 новый"/>
      <sheetName val="Капитальные затраты"/>
      <sheetName val="накладная"/>
      <sheetName val="Акт"/>
      <sheetName val="1"/>
      <sheetName val="Пояснение "/>
      <sheetName val="3.1"/>
      <sheetName val="Коммерческие расходы"/>
      <sheetName val="RSOILBAL"/>
      <sheetName val="смета 2 проект. работы"/>
      <sheetName val="4сд"/>
      <sheetName val="2сд"/>
      <sheetName val="7сд"/>
      <sheetName val="MAIN_PARAMETERS"/>
      <sheetName val="СС замеч с ответами"/>
      <sheetName val="начало"/>
      <sheetName val="Main"/>
      <sheetName val="УП _2004"/>
      <sheetName val="в работу"/>
      <sheetName val="1ПС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20_Кредиты краткосрочные"/>
      <sheetName val="Перечень Заказчиков"/>
      <sheetName val="2.2 "/>
      <sheetName val="Хар_"/>
      <sheetName val="С1_"/>
      <sheetName val="СтрЗапасов (2)"/>
      <sheetName val="Lim"/>
      <sheetName val="Справочник"/>
      <sheetName val="PwC Copies from old models --&gt;&gt;"/>
      <sheetName val="Справочники"/>
      <sheetName val="Journals"/>
      <sheetName val="ц_1991"/>
      <sheetName val="rvldmrv"/>
      <sheetName val="Сравнение ДПН факт 06-07"/>
      <sheetName val="Параметры"/>
      <sheetName val="трансформация1"/>
      <sheetName val="НМ расчеты"/>
      <sheetName val="Names"/>
      <sheetName val="breakdown"/>
      <sheetName val="Destination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НГХК"/>
      <sheetName val="КП к снег Рыбинская"/>
      <sheetName val="EKDEB90"/>
      <sheetName val="Коэф КВ"/>
      <sheetName val="К"/>
      <sheetName val="Смета терзем"/>
      <sheetName val="Кал.план Жукова даты - не надо"/>
      <sheetName val="кп"/>
      <sheetName val="матер."/>
      <sheetName val="КП Прим (3)"/>
      <sheetName val="Лист3"/>
      <sheetName val="АЧ"/>
      <sheetName val="кп (3)"/>
      <sheetName val="СП"/>
      <sheetName val="фонтан разбитый2"/>
      <sheetName val="Баланс (Ф1)"/>
      <sheetName val="Смета-Т"/>
      <sheetName val=""/>
      <sheetName val="Смета 3 Гидролог"/>
      <sheetName val="Записка СЦБ"/>
      <sheetName val="ИПЦ2002-2004"/>
      <sheetName val="РС 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Общая часть"/>
      <sheetName val="Табл.5"/>
      <sheetName val="Табл.2"/>
      <sheetName val="Исх.данные"/>
      <sheetName val="ВКЕ"/>
      <sheetName val="Additives"/>
      <sheetName val="Ryazan"/>
      <sheetName val="Assumpt"/>
      <sheetName val="Control"/>
      <sheetName val="См №3 ОПР"/>
      <sheetName val="см.№6 АВЗУ и ГПЗУ"/>
      <sheetName val="Геофизика"/>
      <sheetName val="Геодезия"/>
      <sheetName val="Экология1"/>
      <sheetName val="АУП"/>
      <sheetName val="CENTR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Расчет курса"/>
      <sheetName val="XLR_NoRangeSheet"/>
      <sheetName val="НЕДЕЛИ"/>
      <sheetName val="GD"/>
      <sheetName val="Source lists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  <sheetName val="ПС_x0000__x0000__x0000__x0000__x0000__x0000_"/>
      <sheetName val="Бл.электр."/>
      <sheetName val="2 Геология"/>
      <sheetName val="Объем работ"/>
      <sheetName val="MararashAA"/>
      <sheetName val="ПРОЦЕНТЫ"/>
      <sheetName val="Виды работ АСО"/>
      <sheetName val="таблица_руко_x0019__x0015_ _x0003__x000c__x0011__x0011_"/>
      <sheetName val="ФОТ для смет"/>
      <sheetName val="ЛС_РЕС"/>
      <sheetName val="_x0000__x0000_"/>
      <sheetName val="КБК ДПК"/>
      <sheetName val="ЕТС (ф)"/>
      <sheetName val="исх-данные"/>
      <sheetName val="база"/>
      <sheetName val="таблица_руко_x0019__x0015__x0009__x0003__x000c__x0011__x0011_"/>
      <sheetName val="3_гидромет"/>
      <sheetName val="Main list"/>
      <sheetName val="ПД-2.2"/>
      <sheetName val="6"/>
      <sheetName val="1.14"/>
      <sheetName val="1.7"/>
      <sheetName val="#ССЫЛКА"/>
      <sheetName val="эл_химз_3"/>
      <sheetName val="геология_3"/>
      <sheetName val="6_143"/>
      <sheetName val="6_3_13"/>
      <sheetName val="6_203"/>
      <sheetName val="6_4_13"/>
      <sheetName val="6_11_1__сторонние3"/>
      <sheetName val="8_14_КР_(списание)ОПСТИКР3"/>
      <sheetName val="Данные_для_расчёта_сметы2"/>
      <sheetName val="6_14_КР2"/>
      <sheetName val="Пример_расчета2"/>
      <sheetName val="свод_22"/>
      <sheetName val="Зап-3-_СЦБ2"/>
      <sheetName val="СметаСводная_Рыб2"/>
      <sheetName val="13_11"/>
      <sheetName val="Текущие_цены2"/>
      <sheetName val="отчет_эл_эн__20002"/>
      <sheetName val="к_84-к_832"/>
      <sheetName val="Коэфф1_2"/>
      <sheetName val="КП_(2)1"/>
      <sheetName val="6_31"/>
      <sheetName val="6_71"/>
      <sheetName val="6_3_1_31"/>
      <sheetName val="свод_31"/>
      <sheetName val="Смета2_проект__раб_2"/>
      <sheetName val="Смета_12"/>
      <sheetName val="СМЕТА_проект1"/>
      <sheetName val="Production_and_Spend1"/>
      <sheetName val="Прайс_лист2"/>
      <sheetName val="1_31"/>
      <sheetName val="К_рын1"/>
      <sheetName val="Сводная_смета1"/>
      <sheetName val="См_1_наруж_водопровод2"/>
      <sheetName val="Разработка_проекта2"/>
      <sheetName val="КП_НовоКов2"/>
      <sheetName val="СметаСводная_1_оч2"/>
      <sheetName val="Переменные_и_константы1"/>
      <sheetName val="свод_(2)1"/>
      <sheetName val="Калплан_ОИ2_Макм_крестики1"/>
      <sheetName val="СметаСводная_павильон1"/>
      <sheetName val="Св__смета1"/>
      <sheetName val="РБС_ИЗМ11"/>
      <sheetName val="СметаСводная_снег1"/>
      <sheetName val="Лист_опроса1"/>
      <sheetName val="Исполнение__освоение_по_закупк1"/>
      <sheetName val="Исполнение_для_Ускова1"/>
      <sheetName val="Выборка_по_отсыпкам1"/>
      <sheetName val="ИП__отсыпки_1"/>
      <sheetName val="ИП__отсыпки_ФОТ_диз_т_1"/>
      <sheetName val="ИП__отсыпки___выборка_1"/>
      <sheetName val="Исполнение_по_оборуд_1"/>
      <sheetName val="Исполнение_по_оборуд___2_1"/>
      <sheetName val="Исполнение_сжато1"/>
      <sheetName val="Форма_для_бурения1"/>
      <sheetName val="Форма_для_КС1"/>
      <sheetName val="Форма_для_ГР1"/>
      <sheetName val="Смета_1свод1"/>
      <sheetName val="таблица_руководству1"/>
      <sheetName val="Суточная_добыча_за_неделю1"/>
      <sheetName val="Прибыль_опл1"/>
      <sheetName val="№5_СУБ_Инж_защ1"/>
      <sheetName val="HP_и_оргтехника1"/>
      <sheetName val="Таблица_21"/>
      <sheetName val="Таблица_4_АСУТП1"/>
      <sheetName val="ст_ГТМ1"/>
      <sheetName val="ПДР_ООО_&quot;Юкос_ФБЦ&quot;1"/>
      <sheetName val="исходные_данные1"/>
      <sheetName val="расчетные_таблицы1"/>
      <sheetName val="Амур_ДОН1"/>
      <sheetName val="кп_ГК1"/>
      <sheetName val="Справочные_данные1"/>
      <sheetName val="Б_Сатка1"/>
      <sheetName val="справ_2"/>
      <sheetName val="Перечень_ИУ1"/>
      <sheetName val="3_1_ТХ1"/>
      <sheetName val="СметаСводная_Колпино1"/>
      <sheetName val="3_51"/>
      <sheetName val="суб_подряд2"/>
      <sheetName val="ПСБ_-_ОЭ2"/>
      <sheetName val="Смета_21"/>
      <sheetName val="Ачинский_НПЗ1"/>
      <sheetName val="См3_СЦБ-зап1"/>
      <sheetName val="Хаттон_90_90_Femco1"/>
      <sheetName val="свод_общ1"/>
      <sheetName val="Смета_5_2__Кусты25,29,31,651"/>
      <sheetName val="смета_СИД1"/>
      <sheetName val="ресурсная_вед_1"/>
      <sheetName val="р_Волхов1"/>
      <sheetName val="КП_к_ГК1"/>
      <sheetName val="изыскания_21"/>
      <sheetName val="Калплан_Кра1"/>
      <sheetName val="6_11_новый1"/>
      <sheetName val="Opex_personnel_(Term_facs)1"/>
      <sheetName val="Капитальные_затраты1"/>
      <sheetName val="Пояснение_"/>
      <sheetName val="3_11"/>
      <sheetName val="Коммерческие_расходы1"/>
      <sheetName val="смета_2_проект__работы"/>
      <sheetName val="СС_замеч_с_ответами1"/>
      <sheetName val="УП__20041"/>
      <sheetName val="в_работу1"/>
      <sheetName val="3_21"/>
      <sheetName val="3_31"/>
      <sheetName val="Р2_11"/>
      <sheetName val="Р2_21"/>
      <sheetName val="Удельные(проф_)1"/>
      <sheetName val="Константы_и_результаты1"/>
      <sheetName val="расчет_№31"/>
      <sheetName val="20_Кредиты_краткосрочные1"/>
      <sheetName val="Перечень_Заказчиков1"/>
      <sheetName val="2_2_1"/>
      <sheetName val="СтрЗапасов_(2)"/>
      <sheetName val="PwC_Copies_from_old_models_--&gt;&gt;"/>
      <sheetName val="Сравнение_ДПН_факт_06-07"/>
      <sheetName val="НМ_расчеты"/>
      <sheetName val="КП_к_снег_Рыбинская1"/>
      <sheetName val="Коэф_КВ"/>
      <sheetName val="Смета_терзем"/>
      <sheetName val="Кал_план_Жукова_даты_-_не_надо"/>
      <sheetName val="матер_"/>
      <sheetName val="КП_Прим_(3)"/>
      <sheetName val="кп_(3)"/>
      <sheetName val="фонтан_разбитый2"/>
      <sheetName val="Баланс_(Ф1)"/>
      <sheetName val="Смета_3_Гидролог"/>
      <sheetName val="Записка_СЦБ"/>
      <sheetName val="РС_"/>
      <sheetName val="Source_lists"/>
      <sheetName val="Общая_часть"/>
      <sheetName val="Табл_51"/>
      <sheetName val="Табл_21"/>
      <sheetName val="См_№3_ОПР"/>
      <sheetName val="см_№6_АВЗУ_и_ГПЗУ"/>
      <sheetName val="Input_Assumptions"/>
      <sheetName val="см_№1_1_Геодезические_работы_"/>
      <sheetName val="см_№1_4_Экология_"/>
      <sheetName val="АСУ_ТП_1_этап_ПД"/>
      <sheetName val="Расчет_курса"/>
      <sheetName val="Курс_доллара"/>
      <sheetName val="Календарь_новый"/>
      <sheetName val="Смета_№_1_ИИ_линия"/>
      <sheetName val="Дополнительные_параметры"/>
      <sheetName val="Свод_объем"/>
      <sheetName val="Дог_цена"/>
      <sheetName val="выборка_на22_июня"/>
      <sheetName val="3труба_(П)"/>
      <sheetName val="Объемы_работ_по_ПВ"/>
      <sheetName val="Таблица_5"/>
      <sheetName val="Таблица_3"/>
      <sheetName val="1_401_2"/>
      <sheetName val="PO_Data"/>
      <sheetName val="Раб_АУ"/>
      <sheetName val="р_Нева1"/>
      <sheetName val="р_Молога1"/>
      <sheetName val="18_рек_Ю-Х1"/>
      <sheetName val="нпс_Палкино1"/>
      <sheetName val="Россия_-_Китай1"/>
      <sheetName val="КМ_210-2381"/>
      <sheetName val="БТС-2_км_405-4591"/>
      <sheetName val="БТС-2_км_405-4531"/>
      <sheetName val="БТС-2_км_313-3521"/>
      <sheetName val="БТС-2_км326-3521"/>
      <sheetName val="Улейма_И1"/>
      <sheetName val="Белая_УБКА1"/>
      <sheetName val="км_72-75р_Левоннька1"/>
      <sheetName val="киенгоп-н_Челны_км_104-2061"/>
      <sheetName val="ВЛ_Урдома1"/>
      <sheetName val="Вл_Микунь_Урдома1"/>
      <sheetName val="ВЛ_Синдор-Микунь1"/>
      <sheetName val="Тон_Чермасан1"/>
      <sheetName val="Трасса_км_16-1471"/>
      <sheetName val="трасса_0-761"/>
      <sheetName val="Колва_781"/>
      <sheetName val="Гидрология__р_Колва_км_381"/>
      <sheetName val="ПСП_1"/>
      <sheetName val="Новая_сводка_(до_бюджета)_(2)2"/>
      <sheetName val="Что_пришло2"/>
      <sheetName val="влад-таблица_(2)2"/>
      <sheetName val="Новая_сводка_(до_бюджета)2"/>
      <sheetName val="Новая_сводка2"/>
      <sheetName val="Общие_расходы2"/>
      <sheetName val="Новая_сводка_(по_бюджету)2"/>
      <sheetName val="Íîâàÿ_ñâîäêà_(äî_áþäæåòà)_(2)2"/>
      <sheetName val="×òî_ïðèøëî2"/>
      <sheetName val="âëàä-òàáëèöà_(2)2"/>
      <sheetName val="Íîâàÿ_ñâîäêà_(äî_áþäæåòà)2"/>
      <sheetName val="Íîâàÿ_ñâîäêà2"/>
      <sheetName val="Îáùèå_ðàñõîäû2"/>
      <sheetName val="Íîâàÿ_ñâîäêà_(ïî_áþäæåòó)2"/>
      <sheetName val="6_10_12"/>
      <sheetName val="6_7_3_ТН2"/>
      <sheetName val="6_12"/>
      <sheetName val="6_52-свод1"/>
      <sheetName val="ДДС_(Форма_№3)"/>
      <sheetName val="Сводная_"/>
      <sheetName val="7_ТХ_Сети_(кор)"/>
      <sheetName val="Tier_311208"/>
      <sheetName val="Акт_выбора"/>
      <sheetName val="См_№7_Эл_"/>
      <sheetName val="См_№8_Пож_"/>
      <sheetName val="См_№3_ВиК"/>
      <sheetName val="Сметы_за_сопровождение"/>
      <sheetName val="ПС"/>
      <sheetName val="СМ"/>
      <sheetName val="См_3_АСУ"/>
      <sheetName val="Полигон_-_ИЭИ_"/>
      <sheetName val="Смета_ТЗ_АСУ-16"/>
      <sheetName val="База_Геодезия"/>
      <sheetName val="База_Геология"/>
      <sheetName val="База_Геофизика"/>
      <sheetName val="4_1_1"/>
      <sheetName val="исп_1_1_1"/>
      <sheetName val="База_Гидро"/>
      <sheetName val="4_2_1"/>
      <sheetName val="исп_1_1_2"/>
      <sheetName val="Исп__смета_этап_1_1,_1_2"/>
      <sheetName val="Исх. данные"/>
      <sheetName val="СМИС"/>
      <sheetName val="Исх1"/>
      <sheetName val="Промер глуб"/>
      <sheetName val="Расчет №1.1"/>
      <sheetName val="Расчет №2.1"/>
      <sheetName val="8"/>
      <sheetName val="Пра_x0000_с_лист"/>
      <sheetName val="Сводный"/>
      <sheetName val="basa"/>
      <sheetName val="Имя"/>
      <sheetName val="кап.ремонт"/>
      <sheetName val="СВ 2"/>
      <sheetName val="1.2_"/>
      <sheetName val="Base"/>
      <sheetName val="Настр"/>
      <sheetName val="Распределение_затрат"/>
      <sheetName val="ЗАТ_ПОДР"/>
      <sheetName val="ПРОЧИЕ_ЗАТР"/>
      <sheetName val="ПОКУП_ВОДА"/>
      <sheetName val="РАСПРЕД ПО ПРОЦЕСС"/>
      <sheetName val="РЕАГ_КАТАЛ"/>
      <sheetName val="СЫРЬЕ"/>
      <sheetName val="СМЕТА_ТЕКРЕМ"/>
      <sheetName val="УСЛУГИ_ПРОМХАР"/>
      <sheetName val="Обор"/>
      <sheetName val="Приложение 2"/>
      <sheetName val="Должности"/>
      <sheetName val="Лист"/>
      <sheetName val="Исх"/>
      <sheetName val="Исх."/>
      <sheetName val="пофакторный"/>
      <sheetName val="РАСШИФ_ЦЕХ_РАСХ"/>
      <sheetName val="топ"/>
      <sheetName val="Дог_рас"/>
      <sheetName val="Ограничения шаблон"/>
      <sheetName val="Причины отклонений"/>
      <sheetName val="Статус работы"/>
      <sheetName val="Уровень график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/>
      <sheetData sheetId="221"/>
      <sheetData sheetId="222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 refreshError="1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 см мон (2)"/>
      <sheetName val="Коэфф"/>
      <sheetName val="св см Бр нов (2)"/>
      <sheetName val="См Б"/>
      <sheetName val="Cпец Б"/>
      <sheetName val="св см Суз нов"/>
      <sheetName val="См Суз"/>
      <sheetName val="CпецС"/>
      <sheetName val="св см Поч н   "/>
      <sheetName val="См Поч"/>
      <sheetName val="CпецПоч"/>
      <sheetName val="св см Лок н  "/>
      <sheetName val="См Локоть"/>
      <sheetName val="CпецЛок"/>
      <sheetName val="св см Тр"/>
      <sheetName val="См Труб"/>
      <sheetName val="CпецТруб"/>
      <sheetName val="св см Уне"/>
      <sheetName val="См Ун"/>
      <sheetName val="CпецУн"/>
      <sheetName val="св см Дуб н  (2)"/>
      <sheetName val="св Дуб"/>
      <sheetName val="См Дуб"/>
      <sheetName val="CпецДуб"/>
      <sheetName val="св см Кл н"/>
      <sheetName val="См Клет"/>
      <sheetName val="CпецКлет "/>
      <sheetName val="св см Кл им н "/>
      <sheetName val="См Клим"/>
      <sheetName val="CпецКлим"/>
      <sheetName val="св см жук"/>
      <sheetName val="См жук"/>
      <sheetName val="Cпецжук"/>
      <sheetName val="св см Дят  (2)"/>
      <sheetName val="См Дят"/>
      <sheetName val="CпецДят"/>
      <sheetName val="св см Клинц н "/>
      <sheetName val="См Клинц"/>
      <sheetName val="Cпец Клинц"/>
      <sheetName val="св см Сур нов"/>
      <sheetName val="См Сураж"/>
      <sheetName val="Cпец Сураж"/>
      <sheetName val="СводнСР"/>
      <sheetName val="Командировочн"/>
      <sheetName val="матНеучтЦенЭМ"/>
      <sheetName val="СпецЭМ"/>
      <sheetName val="коэф"/>
      <sheetName val="матНеучтЦенПолы"/>
      <sheetName val="СпецПолы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  <sheetName val="ЛЧ Р"/>
      <sheetName val="План Газпрома"/>
      <sheetName val="Лист5"/>
      <sheetName val="ПЛАН 07-10"/>
      <sheetName val="Акт-Смета_30"/>
      <sheetName val="Смета 1 инж_изыск"/>
      <sheetName val="свод 2"/>
    </sheetNames>
    <sheetDataSet>
      <sheetData sheetId="0" refreshError="1"/>
      <sheetData sheetId="1" refreshError="1">
        <row r="1">
          <cell r="B1">
            <v>2.1600000000000001E-2</v>
          </cell>
        </row>
        <row r="2">
          <cell r="B2">
            <v>1.4E-2</v>
          </cell>
        </row>
        <row r="3">
          <cell r="B3">
            <v>26.82</v>
          </cell>
        </row>
        <row r="4">
          <cell r="B4">
            <v>18.113</v>
          </cell>
        </row>
        <row r="6">
          <cell r="B6">
            <v>5.0000000000000001E-3</v>
          </cell>
        </row>
        <row r="7">
          <cell r="B7">
            <v>0.02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Глав"/>
      <sheetName val="ГлавнСмГАП"/>
      <sheetName val="КалендПлан"/>
      <sheetName val="СводнСм"/>
      <sheetName val="СмШурф"/>
      <sheetName val="СмРучБур"/>
      <sheetName val="СмМашБур"/>
    </sheetNames>
    <sheetDataSet>
      <sheetData sheetId="0"/>
      <sheetData sheetId="1"/>
      <sheetData sheetId="2"/>
      <sheetData sheetId="3"/>
      <sheetData sheetId="4"/>
      <sheetData sheetId="5" refreshError="1">
        <row r="40">
          <cell r="J40">
            <v>67798</v>
          </cell>
        </row>
      </sheetData>
      <sheetData sheetId="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ЛИСТ"/>
      <sheetName val="Фонды"/>
      <sheetName val="ПланПроекта"/>
      <sheetName val="ПланПроекта_ВнешнРейт"/>
      <sheetName val="ПланПредконтр"/>
      <sheetName val="РасчетКомандир1"/>
      <sheetName val="РасчетКомандир2"/>
      <sheetName val="Субподряд"/>
      <sheetName val="Рейты"/>
      <sheetName val="Матрица рекомендуемых Recovery"/>
      <sheetName val="Нормативы"/>
      <sheetName val="КодыВидовДеят"/>
      <sheetName val="Лист1"/>
      <sheetName val="Лист2"/>
      <sheetName val="Лист3"/>
      <sheetName val="ТехЛистФОТрасчет"/>
      <sheetName val="ТехЛистФОТ"/>
    </sheetNames>
    <sheetDataSet>
      <sheetData sheetId="0"/>
      <sheetData sheetId="1"/>
      <sheetData sheetId="2"/>
      <sheetData sheetId="3"/>
      <sheetData sheetId="4"/>
      <sheetData sheetId="5">
        <row r="1">
          <cell r="M1" t="str">
            <v>Приложение к приказу № ___ от _____________2005г.</v>
          </cell>
        </row>
        <row r="2">
          <cell r="M2" t="str">
            <v>Действует с _____________ 2005 г.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  <cell r="M17" t="str">
            <v>Сумма (Евро)</v>
          </cell>
        </row>
        <row r="18">
          <cell r="E18">
            <v>0</v>
          </cell>
          <cell r="M18" t="str">
            <v>без НДС</v>
          </cell>
        </row>
        <row r="19">
          <cell r="E19">
            <v>0</v>
          </cell>
          <cell r="M19">
            <v>0</v>
          </cell>
        </row>
        <row r="20">
          <cell r="E20">
            <v>0</v>
          </cell>
          <cell r="M20">
            <v>126722.72340425532</v>
          </cell>
        </row>
        <row r="21">
          <cell r="E21">
            <v>0</v>
          </cell>
          <cell r="M21">
            <v>107758.29787234042</v>
          </cell>
        </row>
        <row r="22">
          <cell r="E22">
            <v>0</v>
          </cell>
          <cell r="M22">
            <v>4765.9787234042597</v>
          </cell>
        </row>
        <row r="23">
          <cell r="E23">
            <v>0</v>
          </cell>
          <cell r="M23">
            <v>239247</v>
          </cell>
        </row>
        <row r="24">
          <cell r="E24">
            <v>0</v>
          </cell>
          <cell r="M24" t="str">
            <v>руб.</v>
          </cell>
        </row>
        <row r="25">
          <cell r="E25">
            <v>0</v>
          </cell>
          <cell r="M25" t="str">
            <v xml:space="preserve">Евро 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M37" t="str">
            <v>ВСЕГО командировочные (Евро)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 t="str">
            <v xml:space="preserve"> </v>
          </cell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E60" t="str">
            <v>Превышение суточных сверх норм, установленных законодательством</v>
          </cell>
        </row>
        <row r="64">
          <cell r="E64">
            <v>500</v>
          </cell>
        </row>
        <row r="66">
          <cell r="E66" t="str">
            <v>Период командировки (месяц)</v>
          </cell>
          <cell r="M66" t="str">
            <v>ВСЕГО командировочные (Евро)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E70" t="str">
            <v xml:space="preserve"> </v>
          </cell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E73" t="str">
            <v xml:space="preserve"> </v>
          </cell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E77" t="str">
            <v xml:space="preserve"> </v>
          </cell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E80" t="str">
            <v xml:space="preserve"> </v>
          </cell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0</v>
          </cell>
        </row>
        <row r="89">
          <cell r="E89" t="str">
            <v>Превышение суточных сверх норм, установленных законодательством</v>
          </cell>
        </row>
        <row r="93">
          <cell r="E93">
            <v>1428</v>
          </cell>
        </row>
        <row r="95">
          <cell r="E95">
            <v>39356</v>
          </cell>
        </row>
        <row r="97">
          <cell r="E97" t="str">
            <v>Период командировки (месяц)</v>
          </cell>
          <cell r="M97" t="str">
            <v>ВСЕГО командировочные (Евро)</v>
          </cell>
        </row>
        <row r="98">
          <cell r="E98">
            <v>39356</v>
          </cell>
          <cell r="M98">
            <v>1086.4113475177305</v>
          </cell>
        </row>
        <row r="99">
          <cell r="E99">
            <v>39387</v>
          </cell>
          <cell r="M99">
            <v>1086.4113475177305</v>
          </cell>
        </row>
        <row r="100">
          <cell r="E100">
            <v>39417</v>
          </cell>
          <cell r="M100">
            <v>1086.4113475177305</v>
          </cell>
        </row>
        <row r="101">
          <cell r="E101">
            <v>39448</v>
          </cell>
          <cell r="M101">
            <v>1086.4113475177305</v>
          </cell>
        </row>
        <row r="102">
          <cell r="E102">
            <v>39479</v>
          </cell>
          <cell r="M102">
            <v>1086.4113475177305</v>
          </cell>
        </row>
        <row r="103">
          <cell r="E103">
            <v>39508</v>
          </cell>
          <cell r="M103">
            <v>1086.4113475177305</v>
          </cell>
        </row>
        <row r="104">
          <cell r="E104">
            <v>39539</v>
          </cell>
          <cell r="M104">
            <v>1086.4113475177305</v>
          </cell>
        </row>
        <row r="105">
          <cell r="E105">
            <v>39569</v>
          </cell>
          <cell r="M105">
            <v>1086.4113475177305</v>
          </cell>
        </row>
        <row r="106">
          <cell r="E106">
            <v>39600</v>
          </cell>
          <cell r="M106">
            <v>1086.4113475177305</v>
          </cell>
        </row>
        <row r="107">
          <cell r="E107">
            <v>39630</v>
          </cell>
          <cell r="M107">
            <v>1086.4113475177305</v>
          </cell>
        </row>
        <row r="108">
          <cell r="E108">
            <v>39661</v>
          </cell>
          <cell r="M108">
            <v>1086.4113475177305</v>
          </cell>
        </row>
        <row r="109">
          <cell r="E109">
            <v>39692</v>
          </cell>
          <cell r="M109">
            <v>681.30496453900707</v>
          </cell>
        </row>
        <row r="110">
          <cell r="E110">
            <v>39722</v>
          </cell>
          <cell r="M110">
            <v>1086.4113475177305</v>
          </cell>
        </row>
        <row r="111">
          <cell r="E111">
            <v>39753</v>
          </cell>
          <cell r="M111">
            <v>1086.4113475177305</v>
          </cell>
        </row>
        <row r="112">
          <cell r="E112">
            <v>39783</v>
          </cell>
          <cell r="M112">
            <v>1086.4113475177305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E118">
            <v>39356</v>
          </cell>
          <cell r="M118">
            <v>1288.9645390070923</v>
          </cell>
        </row>
        <row r="119">
          <cell r="E119">
            <v>39387</v>
          </cell>
          <cell r="M119">
            <v>1288.9645390070923</v>
          </cell>
        </row>
        <row r="120">
          <cell r="E120">
            <v>39417</v>
          </cell>
          <cell r="M120">
            <v>1288.9645390070923</v>
          </cell>
        </row>
        <row r="121">
          <cell r="E121">
            <v>39448</v>
          </cell>
          <cell r="M121">
            <v>1288.9645390070923</v>
          </cell>
        </row>
        <row r="122">
          <cell r="E122">
            <v>39479</v>
          </cell>
          <cell r="M122">
            <v>1288.9645390070923</v>
          </cell>
        </row>
        <row r="123">
          <cell r="E123">
            <v>39508</v>
          </cell>
          <cell r="M123">
            <v>1288.9645390070923</v>
          </cell>
        </row>
        <row r="124">
          <cell r="E124">
            <v>39539</v>
          </cell>
          <cell r="M124">
            <v>1288.9645390070923</v>
          </cell>
        </row>
        <row r="125">
          <cell r="E125">
            <v>39569</v>
          </cell>
          <cell r="M125">
            <v>1288.9645390070923</v>
          </cell>
        </row>
        <row r="126">
          <cell r="E126">
            <v>39600</v>
          </cell>
          <cell r="M126">
            <v>1288.9645390070923</v>
          </cell>
        </row>
        <row r="127">
          <cell r="E127">
            <v>39630</v>
          </cell>
          <cell r="M127">
            <v>1288.9645390070923</v>
          </cell>
        </row>
        <row r="128">
          <cell r="E128">
            <v>39661</v>
          </cell>
          <cell r="M128">
            <v>1288.9645390070923</v>
          </cell>
        </row>
        <row r="129">
          <cell r="E129">
            <v>39692</v>
          </cell>
          <cell r="M129">
            <v>681.30496453900707</v>
          </cell>
        </row>
        <row r="130">
          <cell r="E130">
            <v>39722</v>
          </cell>
          <cell r="M130">
            <v>1288.9645390070923</v>
          </cell>
        </row>
        <row r="131">
          <cell r="E131">
            <v>39753</v>
          </cell>
          <cell r="M131">
            <v>1288.9645390070923</v>
          </cell>
        </row>
        <row r="132">
          <cell r="E132">
            <v>39783</v>
          </cell>
          <cell r="M132">
            <v>1288.9645390070923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E138">
            <v>39356</v>
          </cell>
          <cell r="M138">
            <v>1288.9645390070923</v>
          </cell>
        </row>
        <row r="139">
          <cell r="E139">
            <v>39387</v>
          </cell>
          <cell r="M139">
            <v>1288.9645390070923</v>
          </cell>
        </row>
        <row r="140">
          <cell r="E140">
            <v>39417</v>
          </cell>
          <cell r="M140">
            <v>1288.9645390070923</v>
          </cell>
        </row>
        <row r="141">
          <cell r="E141">
            <v>39448</v>
          </cell>
          <cell r="M141">
            <v>1288.9645390070923</v>
          </cell>
        </row>
        <row r="142">
          <cell r="E142">
            <v>39479</v>
          </cell>
          <cell r="M142">
            <v>1288.9645390070923</v>
          </cell>
        </row>
        <row r="143">
          <cell r="E143">
            <v>39508</v>
          </cell>
          <cell r="M143">
            <v>1288.9645390070923</v>
          </cell>
        </row>
        <row r="144">
          <cell r="E144">
            <v>39539</v>
          </cell>
          <cell r="M144">
            <v>1288.9645390070923</v>
          </cell>
        </row>
        <row r="145">
          <cell r="E145">
            <v>39569</v>
          </cell>
          <cell r="M145">
            <v>1288.9645390070923</v>
          </cell>
        </row>
        <row r="146">
          <cell r="E146">
            <v>39600</v>
          </cell>
          <cell r="M146">
            <v>1288.9645390070923</v>
          </cell>
        </row>
        <row r="147">
          <cell r="E147">
            <v>39630</v>
          </cell>
          <cell r="M147">
            <v>1288.9645390070923</v>
          </cell>
        </row>
        <row r="148">
          <cell r="E148">
            <v>39661</v>
          </cell>
          <cell r="M148">
            <v>1288.9645390070923</v>
          </cell>
        </row>
        <row r="149">
          <cell r="E149">
            <v>39692</v>
          </cell>
          <cell r="M149">
            <v>1288.9645390070923</v>
          </cell>
        </row>
        <row r="150">
          <cell r="E150">
            <v>39722</v>
          </cell>
          <cell r="M150">
            <v>1288.9645390070923</v>
          </cell>
        </row>
        <row r="151">
          <cell r="E151">
            <v>39753</v>
          </cell>
          <cell r="M151">
            <v>1288.9645390070923</v>
          </cell>
        </row>
        <row r="152">
          <cell r="E152">
            <v>39783</v>
          </cell>
          <cell r="M152">
            <v>1288.9645390070923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0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E158">
            <v>39356</v>
          </cell>
          <cell r="M158">
            <v>1288.9645390070923</v>
          </cell>
        </row>
        <row r="159">
          <cell r="E159">
            <v>39387</v>
          </cell>
          <cell r="M159">
            <v>1288.9645390070923</v>
          </cell>
        </row>
        <row r="160">
          <cell r="E160">
            <v>39417</v>
          </cell>
          <cell r="M160">
            <v>1288.9645390070923</v>
          </cell>
        </row>
        <row r="161">
          <cell r="E161">
            <v>39448</v>
          </cell>
          <cell r="M161">
            <v>1288.9645390070923</v>
          </cell>
        </row>
        <row r="162">
          <cell r="E162">
            <v>39479</v>
          </cell>
          <cell r="M162">
            <v>1288.9645390070923</v>
          </cell>
        </row>
        <row r="163">
          <cell r="E163">
            <v>39508</v>
          </cell>
          <cell r="M163">
            <v>1288.9645390070923</v>
          </cell>
        </row>
        <row r="164">
          <cell r="E164">
            <v>39539</v>
          </cell>
          <cell r="M164">
            <v>1288.9645390070923</v>
          </cell>
        </row>
        <row r="165">
          <cell r="E165">
            <v>39569</v>
          </cell>
          <cell r="M165">
            <v>1288.9645390070923</v>
          </cell>
        </row>
        <row r="166">
          <cell r="E166">
            <v>39600</v>
          </cell>
          <cell r="M166">
            <v>1288.9645390070923</v>
          </cell>
        </row>
        <row r="167">
          <cell r="E167">
            <v>39630</v>
          </cell>
          <cell r="M167">
            <v>0</v>
          </cell>
        </row>
        <row r="168">
          <cell r="E168">
            <v>39661</v>
          </cell>
          <cell r="M168">
            <v>0</v>
          </cell>
        </row>
        <row r="169">
          <cell r="E169">
            <v>39692</v>
          </cell>
          <cell r="M169">
            <v>0</v>
          </cell>
        </row>
        <row r="170">
          <cell r="E170">
            <v>39722</v>
          </cell>
          <cell r="M170">
            <v>0</v>
          </cell>
        </row>
        <row r="171">
          <cell r="E171">
            <v>39753</v>
          </cell>
          <cell r="M171">
            <v>0</v>
          </cell>
        </row>
        <row r="172">
          <cell r="E172">
            <v>39783</v>
          </cell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E178">
            <v>39356</v>
          </cell>
          <cell r="M178">
            <v>1288.9645390070923</v>
          </cell>
        </row>
        <row r="179">
          <cell r="E179">
            <v>39387</v>
          </cell>
          <cell r="M179">
            <v>1288.9645390070923</v>
          </cell>
        </row>
        <row r="180">
          <cell r="E180">
            <v>39417</v>
          </cell>
          <cell r="M180">
            <v>1288.9645390070923</v>
          </cell>
        </row>
        <row r="181">
          <cell r="E181">
            <v>39448</v>
          </cell>
          <cell r="M181">
            <v>1288.9645390070923</v>
          </cell>
        </row>
        <row r="182">
          <cell r="E182">
            <v>39479</v>
          </cell>
          <cell r="M182">
            <v>1288.9645390070923</v>
          </cell>
        </row>
        <row r="183">
          <cell r="E183">
            <v>39508</v>
          </cell>
          <cell r="M183">
            <v>1288.9645390070923</v>
          </cell>
        </row>
        <row r="184">
          <cell r="E184">
            <v>39539</v>
          </cell>
          <cell r="M184">
            <v>1288.9645390070923</v>
          </cell>
        </row>
        <row r="185">
          <cell r="E185">
            <v>39569</v>
          </cell>
          <cell r="M185">
            <v>1288.9645390070923</v>
          </cell>
        </row>
        <row r="186">
          <cell r="E186">
            <v>39600</v>
          </cell>
          <cell r="M186">
            <v>1288.9645390070923</v>
          </cell>
        </row>
        <row r="187">
          <cell r="E187">
            <v>39630</v>
          </cell>
          <cell r="M187">
            <v>0</v>
          </cell>
        </row>
        <row r="188">
          <cell r="E188">
            <v>39661</v>
          </cell>
          <cell r="M188">
            <v>0</v>
          </cell>
        </row>
        <row r="189">
          <cell r="E189">
            <v>39692</v>
          </cell>
          <cell r="M189">
            <v>0</v>
          </cell>
        </row>
        <row r="190">
          <cell r="E190">
            <v>39722</v>
          </cell>
          <cell r="M190">
            <v>0</v>
          </cell>
        </row>
        <row r="191">
          <cell r="E191">
            <v>39753</v>
          </cell>
          <cell r="M191">
            <v>0</v>
          </cell>
        </row>
        <row r="192">
          <cell r="E192">
            <v>39783</v>
          </cell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198">
          <cell r="E198">
            <v>39356</v>
          </cell>
          <cell r="M198">
            <v>1288.9645390070923</v>
          </cell>
        </row>
        <row r="199">
          <cell r="E199">
            <v>39387</v>
          </cell>
          <cell r="M199">
            <v>1288.9645390070923</v>
          </cell>
        </row>
        <row r="200">
          <cell r="E200">
            <v>39417</v>
          </cell>
          <cell r="M200">
            <v>1288.9645390070923</v>
          </cell>
        </row>
        <row r="201">
          <cell r="E201">
            <v>39448</v>
          </cell>
          <cell r="M201">
            <v>1288.9645390070923</v>
          </cell>
        </row>
        <row r="202">
          <cell r="E202">
            <v>39479</v>
          </cell>
          <cell r="M202">
            <v>1288.9645390070923</v>
          </cell>
        </row>
        <row r="203">
          <cell r="E203">
            <v>39508</v>
          </cell>
          <cell r="M203">
            <v>1288.9645390070923</v>
          </cell>
        </row>
        <row r="204">
          <cell r="E204">
            <v>39539</v>
          </cell>
          <cell r="M204">
            <v>1288.9645390070923</v>
          </cell>
        </row>
        <row r="205">
          <cell r="E205">
            <v>39569</v>
          </cell>
          <cell r="M205">
            <v>1288.9645390070923</v>
          </cell>
        </row>
        <row r="206">
          <cell r="E206">
            <v>39600</v>
          </cell>
          <cell r="M206">
            <v>1288.9645390070923</v>
          </cell>
        </row>
        <row r="207">
          <cell r="E207">
            <v>39630</v>
          </cell>
          <cell r="M207">
            <v>0</v>
          </cell>
        </row>
        <row r="208">
          <cell r="E208">
            <v>39661</v>
          </cell>
          <cell r="M208">
            <v>0</v>
          </cell>
        </row>
        <row r="209">
          <cell r="E209">
            <v>39692</v>
          </cell>
          <cell r="M209">
            <v>0</v>
          </cell>
        </row>
        <row r="210">
          <cell r="E210">
            <v>39722</v>
          </cell>
          <cell r="M210">
            <v>0</v>
          </cell>
        </row>
        <row r="211">
          <cell r="E211">
            <v>39753</v>
          </cell>
          <cell r="M211">
            <v>0</v>
          </cell>
        </row>
        <row r="212">
          <cell r="E212">
            <v>39783</v>
          </cell>
          <cell r="M212">
            <v>0</v>
          </cell>
        </row>
        <row r="213">
          <cell r="M213">
            <v>0</v>
          </cell>
        </row>
        <row r="214">
          <cell r="M214">
            <v>0</v>
          </cell>
        </row>
        <row r="215">
          <cell r="M215">
            <v>0</v>
          </cell>
        </row>
        <row r="216">
          <cell r="M216">
            <v>0</v>
          </cell>
        </row>
        <row r="217">
          <cell r="M217">
            <v>0</v>
          </cell>
        </row>
        <row r="218">
          <cell r="E218">
            <v>39356</v>
          </cell>
          <cell r="M218">
            <v>1288.9645390070923</v>
          </cell>
        </row>
        <row r="219">
          <cell r="E219">
            <v>39387</v>
          </cell>
          <cell r="M219">
            <v>1288.9645390070923</v>
          </cell>
        </row>
        <row r="220">
          <cell r="E220">
            <v>39417</v>
          </cell>
          <cell r="M220">
            <v>1288.9645390070923</v>
          </cell>
        </row>
        <row r="221">
          <cell r="E221">
            <v>39448</v>
          </cell>
          <cell r="M221">
            <v>1288.9645390070923</v>
          </cell>
        </row>
        <row r="222">
          <cell r="E222">
            <v>39479</v>
          </cell>
          <cell r="M222">
            <v>1288.9645390070923</v>
          </cell>
        </row>
        <row r="223">
          <cell r="E223">
            <v>39508</v>
          </cell>
          <cell r="M223">
            <v>1288.9645390070923</v>
          </cell>
        </row>
        <row r="224">
          <cell r="E224">
            <v>39539</v>
          </cell>
          <cell r="M224">
            <v>1288.9645390070923</v>
          </cell>
        </row>
        <row r="225">
          <cell r="E225">
            <v>39569</v>
          </cell>
          <cell r="M225">
            <v>1288.9645390070923</v>
          </cell>
        </row>
        <row r="226">
          <cell r="E226">
            <v>39600</v>
          </cell>
          <cell r="M226">
            <v>1288.9645390070923</v>
          </cell>
        </row>
        <row r="227">
          <cell r="E227">
            <v>39630</v>
          </cell>
          <cell r="M227">
            <v>0</v>
          </cell>
        </row>
        <row r="228">
          <cell r="E228">
            <v>39661</v>
          </cell>
          <cell r="M228">
            <v>0</v>
          </cell>
        </row>
        <row r="229">
          <cell r="E229">
            <v>39692</v>
          </cell>
          <cell r="M229">
            <v>0</v>
          </cell>
        </row>
        <row r="230">
          <cell r="E230">
            <v>39722</v>
          </cell>
          <cell r="M230">
            <v>0</v>
          </cell>
        </row>
        <row r="231">
          <cell r="E231">
            <v>39753</v>
          </cell>
          <cell r="M231">
            <v>0</v>
          </cell>
        </row>
        <row r="232">
          <cell r="E232">
            <v>39783</v>
          </cell>
          <cell r="M232">
            <v>0</v>
          </cell>
        </row>
        <row r="233">
          <cell r="M233">
            <v>0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E238">
            <v>39356</v>
          </cell>
          <cell r="M238">
            <v>1288.9645390070923</v>
          </cell>
        </row>
        <row r="239">
          <cell r="E239">
            <v>39387</v>
          </cell>
          <cell r="M239">
            <v>1288.9645390070923</v>
          </cell>
        </row>
        <row r="240">
          <cell r="E240">
            <v>39417</v>
          </cell>
          <cell r="M240">
            <v>1288.9645390070923</v>
          </cell>
        </row>
        <row r="241">
          <cell r="E241">
            <v>39448</v>
          </cell>
          <cell r="M241">
            <v>1288.9645390070923</v>
          </cell>
        </row>
        <row r="242">
          <cell r="E242">
            <v>39479</v>
          </cell>
          <cell r="M242">
            <v>1288.9645390070923</v>
          </cell>
        </row>
        <row r="243">
          <cell r="E243">
            <v>39508</v>
          </cell>
          <cell r="M243">
            <v>1288.9645390070923</v>
          </cell>
        </row>
        <row r="244">
          <cell r="E244">
            <v>39539</v>
          </cell>
          <cell r="M244">
            <v>1288.9645390070923</v>
          </cell>
        </row>
        <row r="245">
          <cell r="E245">
            <v>39569</v>
          </cell>
          <cell r="M245">
            <v>1288.9645390070923</v>
          </cell>
        </row>
        <row r="246">
          <cell r="E246">
            <v>39600</v>
          </cell>
          <cell r="M246">
            <v>1288.9645390070923</v>
          </cell>
        </row>
        <row r="247">
          <cell r="E247">
            <v>39630</v>
          </cell>
          <cell r="M247">
            <v>0</v>
          </cell>
        </row>
        <row r="248">
          <cell r="E248">
            <v>39661</v>
          </cell>
          <cell r="M248">
            <v>0</v>
          </cell>
        </row>
        <row r="249">
          <cell r="E249">
            <v>39692</v>
          </cell>
          <cell r="M249">
            <v>0</v>
          </cell>
        </row>
        <row r="250">
          <cell r="E250">
            <v>39722</v>
          </cell>
          <cell r="M250">
            <v>0</v>
          </cell>
        </row>
        <row r="251">
          <cell r="E251">
            <v>39753</v>
          </cell>
          <cell r="M251">
            <v>0</v>
          </cell>
        </row>
        <row r="252">
          <cell r="E252">
            <v>39783</v>
          </cell>
          <cell r="M252">
            <v>0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>
            <v>0</v>
          </cell>
        </row>
        <row r="256">
          <cell r="M256">
            <v>0</v>
          </cell>
        </row>
        <row r="257">
          <cell r="M257">
            <v>0</v>
          </cell>
        </row>
        <row r="258">
          <cell r="E258">
            <v>39356</v>
          </cell>
          <cell r="M258">
            <v>1288.9645390070923</v>
          </cell>
        </row>
        <row r="259">
          <cell r="E259">
            <v>39387</v>
          </cell>
          <cell r="M259">
            <v>1288.9645390070923</v>
          </cell>
        </row>
        <row r="260">
          <cell r="E260">
            <v>39417</v>
          </cell>
          <cell r="M260">
            <v>1288.9645390070923</v>
          </cell>
        </row>
        <row r="261">
          <cell r="E261">
            <v>39448</v>
          </cell>
          <cell r="M261">
            <v>1288.9645390070923</v>
          </cell>
        </row>
        <row r="262">
          <cell r="E262">
            <v>39479</v>
          </cell>
          <cell r="M262">
            <v>1288.9645390070923</v>
          </cell>
        </row>
        <row r="263">
          <cell r="E263">
            <v>39508</v>
          </cell>
          <cell r="M263">
            <v>1288.9645390070923</v>
          </cell>
        </row>
        <row r="264">
          <cell r="E264">
            <v>39539</v>
          </cell>
          <cell r="M264">
            <v>1288.9645390070923</v>
          </cell>
        </row>
        <row r="265">
          <cell r="E265">
            <v>39569</v>
          </cell>
          <cell r="M265">
            <v>1288.9645390070923</v>
          </cell>
        </row>
        <row r="266">
          <cell r="E266">
            <v>39600</v>
          </cell>
          <cell r="M266">
            <v>1288.9645390070923</v>
          </cell>
        </row>
        <row r="267">
          <cell r="E267">
            <v>39630</v>
          </cell>
          <cell r="M267">
            <v>0</v>
          </cell>
        </row>
        <row r="268">
          <cell r="E268">
            <v>39661</v>
          </cell>
          <cell r="M268">
            <v>0</v>
          </cell>
        </row>
        <row r="269">
          <cell r="E269">
            <v>39692</v>
          </cell>
          <cell r="M269">
            <v>0</v>
          </cell>
        </row>
        <row r="270">
          <cell r="E270">
            <v>39722</v>
          </cell>
          <cell r="M270">
            <v>0</v>
          </cell>
        </row>
        <row r="271">
          <cell r="E271">
            <v>39753</v>
          </cell>
          <cell r="M271">
            <v>0</v>
          </cell>
        </row>
        <row r="272">
          <cell r="E272">
            <v>39783</v>
          </cell>
          <cell r="M272">
            <v>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E278">
            <v>39356</v>
          </cell>
          <cell r="M278">
            <v>1288.9645390070923</v>
          </cell>
        </row>
        <row r="279">
          <cell r="E279">
            <v>39387</v>
          </cell>
          <cell r="M279">
            <v>1288.9645390070923</v>
          </cell>
        </row>
        <row r="280">
          <cell r="E280">
            <v>39417</v>
          </cell>
          <cell r="M280">
            <v>1288.9645390070923</v>
          </cell>
        </row>
        <row r="281">
          <cell r="E281">
            <v>39448</v>
          </cell>
          <cell r="M281">
            <v>1288.9645390070923</v>
          </cell>
        </row>
        <row r="282">
          <cell r="E282">
            <v>39479</v>
          </cell>
          <cell r="M282">
            <v>1288.9645390070923</v>
          </cell>
        </row>
        <row r="283">
          <cell r="E283">
            <v>39508</v>
          </cell>
          <cell r="M283">
            <v>1288.9645390070923</v>
          </cell>
        </row>
        <row r="284">
          <cell r="E284">
            <v>39539</v>
          </cell>
          <cell r="M284">
            <v>1288.9645390070923</v>
          </cell>
        </row>
        <row r="285">
          <cell r="E285">
            <v>39569</v>
          </cell>
          <cell r="M285">
            <v>1288.9645390070923</v>
          </cell>
        </row>
        <row r="286">
          <cell r="E286">
            <v>39600</v>
          </cell>
          <cell r="M286">
            <v>1288.9645390070923</v>
          </cell>
        </row>
        <row r="287">
          <cell r="E287">
            <v>39630</v>
          </cell>
          <cell r="M287">
            <v>0</v>
          </cell>
        </row>
        <row r="288">
          <cell r="E288">
            <v>39661</v>
          </cell>
          <cell r="M288">
            <v>0</v>
          </cell>
        </row>
        <row r="289">
          <cell r="E289">
            <v>39692</v>
          </cell>
          <cell r="M289">
            <v>0</v>
          </cell>
        </row>
        <row r="290">
          <cell r="E290">
            <v>39722</v>
          </cell>
          <cell r="M290">
            <v>0</v>
          </cell>
        </row>
        <row r="291">
          <cell r="E291">
            <v>39753</v>
          </cell>
          <cell r="M291">
            <v>0</v>
          </cell>
        </row>
        <row r="292">
          <cell r="E292">
            <v>39783</v>
          </cell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  <row r="297">
          <cell r="M297">
            <v>0</v>
          </cell>
        </row>
        <row r="298">
          <cell r="E298">
            <v>39356</v>
          </cell>
          <cell r="M298">
            <v>1288.9645390070923</v>
          </cell>
        </row>
        <row r="299">
          <cell r="E299">
            <v>39387</v>
          </cell>
          <cell r="M299">
            <v>1288.9645390070923</v>
          </cell>
        </row>
        <row r="300">
          <cell r="E300">
            <v>39417</v>
          </cell>
          <cell r="M300">
            <v>1288.9645390070923</v>
          </cell>
        </row>
        <row r="301">
          <cell r="E301">
            <v>39448</v>
          </cell>
          <cell r="M301">
            <v>1288.9645390070923</v>
          </cell>
        </row>
        <row r="302">
          <cell r="E302">
            <v>39479</v>
          </cell>
          <cell r="M302">
            <v>1288.9645390070923</v>
          </cell>
        </row>
        <row r="303">
          <cell r="E303">
            <v>39508</v>
          </cell>
          <cell r="M303">
            <v>1288.9645390070923</v>
          </cell>
        </row>
        <row r="304">
          <cell r="E304">
            <v>39539</v>
          </cell>
          <cell r="M304">
            <v>1288.9645390070923</v>
          </cell>
        </row>
        <row r="305">
          <cell r="E305">
            <v>39569</v>
          </cell>
          <cell r="M305">
            <v>1288.9645390070923</v>
          </cell>
        </row>
        <row r="306">
          <cell r="E306">
            <v>39600</v>
          </cell>
          <cell r="M306">
            <v>1288.9645390070923</v>
          </cell>
        </row>
        <row r="307">
          <cell r="E307">
            <v>39630</v>
          </cell>
          <cell r="M307">
            <v>0</v>
          </cell>
        </row>
        <row r="308">
          <cell r="E308">
            <v>39661</v>
          </cell>
          <cell r="M308">
            <v>0</v>
          </cell>
        </row>
        <row r="309">
          <cell r="E309">
            <v>39692</v>
          </cell>
          <cell r="M309">
            <v>0</v>
          </cell>
        </row>
        <row r="310">
          <cell r="E310">
            <v>39722</v>
          </cell>
          <cell r="M310">
            <v>0</v>
          </cell>
        </row>
        <row r="311">
          <cell r="E311">
            <v>39753</v>
          </cell>
          <cell r="M311">
            <v>0</v>
          </cell>
        </row>
        <row r="312">
          <cell r="E312">
            <v>39783</v>
          </cell>
          <cell r="M312">
            <v>0</v>
          </cell>
        </row>
        <row r="313">
          <cell r="M313">
            <v>0</v>
          </cell>
        </row>
        <row r="314">
          <cell r="M314">
            <v>0</v>
          </cell>
        </row>
        <row r="315">
          <cell r="M315">
            <v>0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E318">
            <v>39356</v>
          </cell>
          <cell r="M318">
            <v>0</v>
          </cell>
        </row>
        <row r="319">
          <cell r="E319">
            <v>39387</v>
          </cell>
          <cell r="M319">
            <v>0</v>
          </cell>
        </row>
        <row r="320">
          <cell r="E320">
            <v>39417</v>
          </cell>
          <cell r="M320">
            <v>0</v>
          </cell>
        </row>
        <row r="321">
          <cell r="E321">
            <v>39448</v>
          </cell>
          <cell r="M321">
            <v>0</v>
          </cell>
        </row>
        <row r="322">
          <cell r="E322">
            <v>39479</v>
          </cell>
          <cell r="M322">
            <v>0</v>
          </cell>
        </row>
        <row r="323">
          <cell r="E323">
            <v>39508</v>
          </cell>
          <cell r="M323">
            <v>0</v>
          </cell>
        </row>
        <row r="324">
          <cell r="E324">
            <v>39539</v>
          </cell>
          <cell r="M324">
            <v>0</v>
          </cell>
        </row>
        <row r="325">
          <cell r="E325">
            <v>39569</v>
          </cell>
          <cell r="M325">
            <v>1288.9645390070923</v>
          </cell>
        </row>
        <row r="326">
          <cell r="E326">
            <v>39600</v>
          </cell>
          <cell r="M326">
            <v>1288.9645390070923</v>
          </cell>
        </row>
        <row r="327">
          <cell r="E327">
            <v>39630</v>
          </cell>
          <cell r="M327">
            <v>1288.9645390070923</v>
          </cell>
        </row>
        <row r="328">
          <cell r="E328">
            <v>39661</v>
          </cell>
          <cell r="M328">
            <v>1288.9645390070923</v>
          </cell>
        </row>
        <row r="329">
          <cell r="E329">
            <v>39692</v>
          </cell>
          <cell r="M329">
            <v>681.30496453900707</v>
          </cell>
        </row>
        <row r="330">
          <cell r="E330">
            <v>39722</v>
          </cell>
          <cell r="M330">
            <v>1288.9645390070923</v>
          </cell>
        </row>
        <row r="331">
          <cell r="E331">
            <v>39753</v>
          </cell>
          <cell r="M331">
            <v>1288.9645390070923</v>
          </cell>
        </row>
        <row r="332">
          <cell r="E332">
            <v>39783</v>
          </cell>
          <cell r="M332">
            <v>1288.9645390070923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E338">
            <v>39356</v>
          </cell>
          <cell r="M338">
            <v>0</v>
          </cell>
        </row>
        <row r="339">
          <cell r="E339">
            <v>39387</v>
          </cell>
          <cell r="M339">
            <v>0</v>
          </cell>
        </row>
        <row r="340">
          <cell r="E340">
            <v>39417</v>
          </cell>
          <cell r="M340">
            <v>0</v>
          </cell>
        </row>
        <row r="341">
          <cell r="E341">
            <v>39448</v>
          </cell>
          <cell r="M341">
            <v>0</v>
          </cell>
        </row>
        <row r="342">
          <cell r="E342">
            <v>39479</v>
          </cell>
          <cell r="M342">
            <v>0</v>
          </cell>
        </row>
        <row r="343">
          <cell r="E343">
            <v>39508</v>
          </cell>
          <cell r="M343">
            <v>0</v>
          </cell>
        </row>
        <row r="344">
          <cell r="E344">
            <v>39539</v>
          </cell>
          <cell r="M344">
            <v>0</v>
          </cell>
        </row>
        <row r="345">
          <cell r="E345">
            <v>39569</v>
          </cell>
          <cell r="M345">
            <v>1288.9645390070923</v>
          </cell>
        </row>
        <row r="346">
          <cell r="E346">
            <v>39600</v>
          </cell>
          <cell r="M346">
            <v>1288.9645390070923</v>
          </cell>
        </row>
        <row r="347">
          <cell r="E347">
            <v>39630</v>
          </cell>
          <cell r="M347">
            <v>1288.9645390070923</v>
          </cell>
        </row>
        <row r="348">
          <cell r="E348">
            <v>39661</v>
          </cell>
          <cell r="M348">
            <v>1288.9645390070923</v>
          </cell>
        </row>
        <row r="349">
          <cell r="E349">
            <v>39692</v>
          </cell>
          <cell r="M349">
            <v>681.30496453900707</v>
          </cell>
        </row>
        <row r="350">
          <cell r="E350">
            <v>39722</v>
          </cell>
          <cell r="M350">
            <v>1288.9645390070923</v>
          </cell>
        </row>
        <row r="351">
          <cell r="E351">
            <v>39753</v>
          </cell>
          <cell r="M351">
            <v>1288.9645390070923</v>
          </cell>
        </row>
        <row r="352">
          <cell r="E352">
            <v>39783</v>
          </cell>
          <cell r="M352">
            <v>1288.9645390070923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E358">
            <v>39356</v>
          </cell>
          <cell r="M358">
            <v>0</v>
          </cell>
        </row>
        <row r="359">
          <cell r="E359">
            <v>39387</v>
          </cell>
          <cell r="M359">
            <v>0</v>
          </cell>
        </row>
        <row r="360">
          <cell r="E360">
            <v>39417</v>
          </cell>
          <cell r="M360">
            <v>0</v>
          </cell>
        </row>
        <row r="361">
          <cell r="E361">
            <v>39448</v>
          </cell>
          <cell r="M361">
            <v>0</v>
          </cell>
        </row>
        <row r="362">
          <cell r="E362">
            <v>39479</v>
          </cell>
          <cell r="M362">
            <v>0</v>
          </cell>
        </row>
        <row r="363">
          <cell r="E363">
            <v>39508</v>
          </cell>
          <cell r="M363">
            <v>0</v>
          </cell>
        </row>
        <row r="364">
          <cell r="E364">
            <v>39539</v>
          </cell>
          <cell r="M364">
            <v>0</v>
          </cell>
        </row>
        <row r="365">
          <cell r="E365">
            <v>39569</v>
          </cell>
          <cell r="M365">
            <v>1288.9645390070923</v>
          </cell>
        </row>
        <row r="366">
          <cell r="E366">
            <v>39600</v>
          </cell>
          <cell r="M366">
            <v>1288.9645390070923</v>
          </cell>
        </row>
        <row r="367">
          <cell r="E367">
            <v>39630</v>
          </cell>
          <cell r="M367">
            <v>1288.9645390070923</v>
          </cell>
        </row>
        <row r="368">
          <cell r="E368">
            <v>39661</v>
          </cell>
          <cell r="M368">
            <v>1288.9645390070923</v>
          </cell>
        </row>
        <row r="369">
          <cell r="E369">
            <v>39692</v>
          </cell>
          <cell r="M369">
            <v>1288.9645390070923</v>
          </cell>
        </row>
        <row r="370">
          <cell r="E370">
            <v>39722</v>
          </cell>
          <cell r="M370">
            <v>1288.9645390070923</v>
          </cell>
        </row>
        <row r="371">
          <cell r="E371">
            <v>39753</v>
          </cell>
          <cell r="M371">
            <v>1288.9645390070923</v>
          </cell>
        </row>
        <row r="372">
          <cell r="E372">
            <v>39783</v>
          </cell>
          <cell r="M372">
            <v>1288.9645390070923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  <row r="376">
          <cell r="M376">
            <v>0</v>
          </cell>
        </row>
        <row r="377">
          <cell r="M377">
            <v>0</v>
          </cell>
        </row>
        <row r="378">
          <cell r="E378">
            <v>39356</v>
          </cell>
          <cell r="M378">
            <v>1288.9645390070923</v>
          </cell>
        </row>
        <row r="379">
          <cell r="E379">
            <v>39387</v>
          </cell>
          <cell r="M379">
            <v>1288.9645390070923</v>
          </cell>
        </row>
        <row r="380">
          <cell r="E380">
            <v>39417</v>
          </cell>
          <cell r="M380">
            <v>1288.9645390070923</v>
          </cell>
        </row>
        <row r="381">
          <cell r="E381">
            <v>39448</v>
          </cell>
          <cell r="M381">
            <v>1288.9645390070923</v>
          </cell>
        </row>
        <row r="382">
          <cell r="E382">
            <v>39479</v>
          </cell>
          <cell r="M382">
            <v>1288.9645390070923</v>
          </cell>
        </row>
        <row r="383">
          <cell r="E383">
            <v>39508</v>
          </cell>
          <cell r="M383">
            <v>1288.9645390070923</v>
          </cell>
        </row>
        <row r="384">
          <cell r="E384">
            <v>39539</v>
          </cell>
          <cell r="M384">
            <v>1288.9645390070923</v>
          </cell>
        </row>
        <row r="385">
          <cell r="E385">
            <v>39569</v>
          </cell>
          <cell r="M385">
            <v>1288.9645390070923</v>
          </cell>
        </row>
        <row r="386">
          <cell r="E386">
            <v>39600</v>
          </cell>
          <cell r="M386">
            <v>1288.9645390070923</v>
          </cell>
        </row>
        <row r="387">
          <cell r="E387">
            <v>39630</v>
          </cell>
          <cell r="M387">
            <v>1288.9645390070923</v>
          </cell>
        </row>
        <row r="388">
          <cell r="E388">
            <v>39661</v>
          </cell>
          <cell r="M388">
            <v>1288.9645390070923</v>
          </cell>
        </row>
        <row r="389">
          <cell r="E389">
            <v>39692</v>
          </cell>
          <cell r="M389">
            <v>1288.9645390070923</v>
          </cell>
        </row>
        <row r="390">
          <cell r="E390">
            <v>39722</v>
          </cell>
          <cell r="M390">
            <v>1288.9645390070923</v>
          </cell>
        </row>
        <row r="391">
          <cell r="E391">
            <v>39753</v>
          </cell>
          <cell r="M391">
            <v>1288.9645390070923</v>
          </cell>
        </row>
        <row r="392">
          <cell r="E392">
            <v>39783</v>
          </cell>
          <cell r="M392">
            <v>1288.9645390070923</v>
          </cell>
        </row>
        <row r="393">
          <cell r="M393">
            <v>0</v>
          </cell>
        </row>
        <row r="394">
          <cell r="M394">
            <v>0</v>
          </cell>
        </row>
        <row r="395">
          <cell r="M395">
            <v>0</v>
          </cell>
        </row>
        <row r="396">
          <cell r="M396">
            <v>0</v>
          </cell>
        </row>
        <row r="397">
          <cell r="M397">
            <v>0</v>
          </cell>
        </row>
        <row r="398">
          <cell r="E398">
            <v>39356</v>
          </cell>
          <cell r="M398">
            <v>1288.9645390070923</v>
          </cell>
        </row>
        <row r="399">
          <cell r="E399">
            <v>39387</v>
          </cell>
          <cell r="M399">
            <v>1288.9645390070923</v>
          </cell>
        </row>
        <row r="400">
          <cell r="E400">
            <v>39417</v>
          </cell>
          <cell r="M400">
            <v>1288.9645390070923</v>
          </cell>
        </row>
        <row r="401">
          <cell r="E401">
            <v>39448</v>
          </cell>
          <cell r="M401">
            <v>1288.9645390070923</v>
          </cell>
        </row>
        <row r="402">
          <cell r="E402">
            <v>39479</v>
          </cell>
          <cell r="M402">
            <v>1288.9645390070923</v>
          </cell>
        </row>
        <row r="403">
          <cell r="E403">
            <v>39508</v>
          </cell>
          <cell r="M403">
            <v>1288.9645390070923</v>
          </cell>
        </row>
        <row r="404">
          <cell r="E404">
            <v>39539</v>
          </cell>
          <cell r="M404">
            <v>1288.9645390070923</v>
          </cell>
        </row>
        <row r="405">
          <cell r="E405">
            <v>39569</v>
          </cell>
          <cell r="M405">
            <v>1288.9645390070923</v>
          </cell>
        </row>
        <row r="406">
          <cell r="E406">
            <v>39600</v>
          </cell>
          <cell r="M406">
            <v>1288.9645390070923</v>
          </cell>
        </row>
        <row r="407">
          <cell r="E407">
            <v>39630</v>
          </cell>
          <cell r="M407">
            <v>1288.9645390070923</v>
          </cell>
        </row>
        <row r="408">
          <cell r="E408">
            <v>39661</v>
          </cell>
          <cell r="M408">
            <v>1288.9645390070923</v>
          </cell>
        </row>
        <row r="409">
          <cell r="E409">
            <v>39692</v>
          </cell>
          <cell r="M409">
            <v>1288.9645390070923</v>
          </cell>
        </row>
        <row r="410">
          <cell r="E410">
            <v>39722</v>
          </cell>
          <cell r="M410">
            <v>1288.9645390070923</v>
          </cell>
        </row>
        <row r="411">
          <cell r="E411">
            <v>39753</v>
          </cell>
          <cell r="M411">
            <v>1288.9645390070923</v>
          </cell>
        </row>
        <row r="412">
          <cell r="E412">
            <v>39783</v>
          </cell>
          <cell r="M412">
            <v>1288.9645390070923</v>
          </cell>
        </row>
        <row r="413">
          <cell r="M413">
            <v>0</v>
          </cell>
        </row>
        <row r="414">
          <cell r="M414">
            <v>0</v>
          </cell>
        </row>
        <row r="415">
          <cell r="M415">
            <v>0</v>
          </cell>
        </row>
        <row r="416">
          <cell r="M416">
            <v>0</v>
          </cell>
        </row>
        <row r="417">
          <cell r="M417">
            <v>0</v>
          </cell>
        </row>
        <row r="418">
          <cell r="E418">
            <v>39356</v>
          </cell>
          <cell r="M418">
            <v>1288.9645390070923</v>
          </cell>
        </row>
        <row r="419">
          <cell r="E419">
            <v>39387</v>
          </cell>
          <cell r="M419">
            <v>1288.9645390070923</v>
          </cell>
        </row>
        <row r="420">
          <cell r="E420">
            <v>39417</v>
          </cell>
          <cell r="M420">
            <v>1288.9645390070923</v>
          </cell>
        </row>
        <row r="421">
          <cell r="E421">
            <v>39448</v>
          </cell>
          <cell r="M421">
            <v>1288.9645390070923</v>
          </cell>
        </row>
        <row r="422">
          <cell r="E422">
            <v>39479</v>
          </cell>
          <cell r="M422">
            <v>1288.9645390070923</v>
          </cell>
        </row>
        <row r="423">
          <cell r="E423">
            <v>39508</v>
          </cell>
          <cell r="M423">
            <v>1288.9645390070923</v>
          </cell>
        </row>
        <row r="424">
          <cell r="E424">
            <v>39539</v>
          </cell>
          <cell r="M424">
            <v>1288.9645390070923</v>
          </cell>
        </row>
        <row r="425">
          <cell r="E425">
            <v>39569</v>
          </cell>
          <cell r="M425">
            <v>1288.9645390070923</v>
          </cell>
        </row>
        <row r="426">
          <cell r="E426">
            <v>39600</v>
          </cell>
          <cell r="M426">
            <v>1288.9645390070923</v>
          </cell>
        </row>
        <row r="427">
          <cell r="E427">
            <v>39630</v>
          </cell>
          <cell r="M427">
            <v>1288.9645390070923</v>
          </cell>
        </row>
        <row r="428">
          <cell r="E428">
            <v>39661</v>
          </cell>
          <cell r="M428">
            <v>1288.9645390070923</v>
          </cell>
        </row>
        <row r="429">
          <cell r="E429">
            <v>39692</v>
          </cell>
          <cell r="M429">
            <v>1288.9645390070923</v>
          </cell>
        </row>
        <row r="430">
          <cell r="E430">
            <v>39722</v>
          </cell>
          <cell r="M430">
            <v>1288.9645390070923</v>
          </cell>
        </row>
        <row r="431">
          <cell r="E431">
            <v>39753</v>
          </cell>
          <cell r="M431">
            <v>1288.9645390070923</v>
          </cell>
        </row>
        <row r="432">
          <cell r="E432">
            <v>39783</v>
          </cell>
          <cell r="M432">
            <v>1288.9645390070923</v>
          </cell>
        </row>
        <row r="433">
          <cell r="M433">
            <v>0</v>
          </cell>
        </row>
        <row r="434">
          <cell r="M434">
            <v>0</v>
          </cell>
        </row>
        <row r="435">
          <cell r="M435">
            <v>0</v>
          </cell>
        </row>
        <row r="436">
          <cell r="M436">
            <v>0</v>
          </cell>
        </row>
        <row r="437">
          <cell r="M437">
            <v>0</v>
          </cell>
        </row>
        <row r="438">
          <cell r="E438">
            <v>39356</v>
          </cell>
          <cell r="M438">
            <v>0</v>
          </cell>
        </row>
        <row r="439">
          <cell r="E439">
            <v>39387</v>
          </cell>
          <cell r="M439">
            <v>0</v>
          </cell>
        </row>
        <row r="440">
          <cell r="E440">
            <v>39417</v>
          </cell>
          <cell r="M440">
            <v>0</v>
          </cell>
        </row>
        <row r="441">
          <cell r="E441">
            <v>39448</v>
          </cell>
          <cell r="M441">
            <v>0</v>
          </cell>
        </row>
        <row r="442">
          <cell r="E442">
            <v>39479</v>
          </cell>
          <cell r="M442">
            <v>0</v>
          </cell>
        </row>
        <row r="443">
          <cell r="E443">
            <v>39508</v>
          </cell>
          <cell r="M443">
            <v>0</v>
          </cell>
        </row>
        <row r="444">
          <cell r="E444">
            <v>39539</v>
          </cell>
          <cell r="M444">
            <v>0</v>
          </cell>
        </row>
        <row r="445">
          <cell r="E445">
            <v>39569</v>
          </cell>
          <cell r="M445">
            <v>0</v>
          </cell>
        </row>
        <row r="446">
          <cell r="E446">
            <v>39600</v>
          </cell>
          <cell r="M446">
            <v>0</v>
          </cell>
        </row>
        <row r="447">
          <cell r="E447">
            <v>39630</v>
          </cell>
          <cell r="M447">
            <v>0</v>
          </cell>
        </row>
        <row r="448">
          <cell r="E448">
            <v>39661</v>
          </cell>
          <cell r="M448">
            <v>0</v>
          </cell>
        </row>
        <row r="449">
          <cell r="E449">
            <v>39692</v>
          </cell>
          <cell r="M449">
            <v>0</v>
          </cell>
        </row>
        <row r="450">
          <cell r="E450">
            <v>39722</v>
          </cell>
          <cell r="M450">
            <v>0</v>
          </cell>
        </row>
        <row r="451">
          <cell r="E451">
            <v>39753</v>
          </cell>
          <cell r="M451">
            <v>0</v>
          </cell>
        </row>
        <row r="452">
          <cell r="E452">
            <v>39783</v>
          </cell>
          <cell r="M452">
            <v>0</v>
          </cell>
        </row>
        <row r="453">
          <cell r="M453">
            <v>0</v>
          </cell>
        </row>
        <row r="454">
          <cell r="M454">
            <v>0</v>
          </cell>
        </row>
        <row r="455">
          <cell r="M455">
            <v>0</v>
          </cell>
        </row>
        <row r="456">
          <cell r="M456">
            <v>0</v>
          </cell>
        </row>
        <row r="457">
          <cell r="M457">
            <v>0</v>
          </cell>
        </row>
        <row r="458">
          <cell r="E458">
            <v>39356</v>
          </cell>
          <cell r="M458">
            <v>0</v>
          </cell>
        </row>
        <row r="459">
          <cell r="E459">
            <v>39387</v>
          </cell>
          <cell r="M459">
            <v>0</v>
          </cell>
        </row>
        <row r="460">
          <cell r="E460">
            <v>39417</v>
          </cell>
          <cell r="M460">
            <v>0</v>
          </cell>
        </row>
        <row r="461">
          <cell r="E461">
            <v>39448</v>
          </cell>
          <cell r="M461">
            <v>0</v>
          </cell>
        </row>
        <row r="462">
          <cell r="E462">
            <v>39479</v>
          </cell>
          <cell r="M462">
            <v>0</v>
          </cell>
        </row>
        <row r="463">
          <cell r="E463">
            <v>39508</v>
          </cell>
          <cell r="M463">
            <v>0</v>
          </cell>
        </row>
        <row r="464">
          <cell r="E464">
            <v>39539</v>
          </cell>
          <cell r="M464">
            <v>0</v>
          </cell>
        </row>
        <row r="465">
          <cell r="E465">
            <v>39569</v>
          </cell>
          <cell r="M465">
            <v>0</v>
          </cell>
        </row>
        <row r="466">
          <cell r="E466">
            <v>39600</v>
          </cell>
          <cell r="M466">
            <v>0</v>
          </cell>
        </row>
        <row r="467">
          <cell r="E467">
            <v>39630</v>
          </cell>
          <cell r="M467">
            <v>0</v>
          </cell>
        </row>
        <row r="468">
          <cell r="E468">
            <v>39661</v>
          </cell>
          <cell r="M468">
            <v>0</v>
          </cell>
        </row>
        <row r="469">
          <cell r="E469">
            <v>39692</v>
          </cell>
          <cell r="M469">
            <v>0</v>
          </cell>
        </row>
        <row r="470">
          <cell r="M470">
            <v>0</v>
          </cell>
        </row>
        <row r="471">
          <cell r="M471">
            <v>0</v>
          </cell>
        </row>
        <row r="472">
          <cell r="M472">
            <v>0</v>
          </cell>
        </row>
        <row r="473">
          <cell r="M473">
            <v>0</v>
          </cell>
        </row>
        <row r="474">
          <cell r="M474">
            <v>0</v>
          </cell>
        </row>
        <row r="475">
          <cell r="M475">
            <v>0</v>
          </cell>
        </row>
        <row r="476">
          <cell r="M476">
            <v>0</v>
          </cell>
        </row>
        <row r="477">
          <cell r="M477">
            <v>0</v>
          </cell>
        </row>
        <row r="478">
          <cell r="E478">
            <v>39356</v>
          </cell>
          <cell r="M478">
            <v>0</v>
          </cell>
        </row>
        <row r="479">
          <cell r="E479">
            <v>39387</v>
          </cell>
          <cell r="M479">
            <v>0</v>
          </cell>
        </row>
        <row r="480">
          <cell r="E480">
            <v>39417</v>
          </cell>
          <cell r="M480">
            <v>0</v>
          </cell>
        </row>
        <row r="481">
          <cell r="E481">
            <v>39448</v>
          </cell>
          <cell r="M481">
            <v>0</v>
          </cell>
        </row>
        <row r="482">
          <cell r="E482">
            <v>39479</v>
          </cell>
          <cell r="M482">
            <v>0</v>
          </cell>
        </row>
        <row r="483">
          <cell r="E483">
            <v>39508</v>
          </cell>
          <cell r="M483">
            <v>0</v>
          </cell>
        </row>
        <row r="484">
          <cell r="E484">
            <v>39539</v>
          </cell>
          <cell r="M484">
            <v>0</v>
          </cell>
        </row>
        <row r="485">
          <cell r="E485">
            <v>39569</v>
          </cell>
          <cell r="M485">
            <v>0</v>
          </cell>
        </row>
        <row r="486">
          <cell r="E486">
            <v>39600</v>
          </cell>
          <cell r="M486">
            <v>0</v>
          </cell>
        </row>
        <row r="487">
          <cell r="E487">
            <v>39630</v>
          </cell>
          <cell r="M487">
            <v>0</v>
          </cell>
        </row>
        <row r="488">
          <cell r="E488">
            <v>39661</v>
          </cell>
          <cell r="M488">
            <v>0</v>
          </cell>
        </row>
        <row r="489">
          <cell r="E489">
            <v>39692</v>
          </cell>
          <cell r="M489">
            <v>0</v>
          </cell>
        </row>
        <row r="490">
          <cell r="M490">
            <v>0</v>
          </cell>
        </row>
        <row r="491">
          <cell r="M491">
            <v>0</v>
          </cell>
        </row>
        <row r="492">
          <cell r="M492">
            <v>0</v>
          </cell>
        </row>
        <row r="493">
          <cell r="M493">
            <v>0</v>
          </cell>
        </row>
        <row r="494">
          <cell r="M494">
            <v>0</v>
          </cell>
        </row>
        <row r="495">
          <cell r="M495">
            <v>0</v>
          </cell>
        </row>
        <row r="496">
          <cell r="M496">
            <v>0</v>
          </cell>
        </row>
        <row r="497">
          <cell r="M497">
            <v>0</v>
          </cell>
        </row>
        <row r="498">
          <cell r="E498">
            <v>39356</v>
          </cell>
          <cell r="M498">
            <v>0</v>
          </cell>
        </row>
        <row r="499">
          <cell r="E499">
            <v>39387</v>
          </cell>
          <cell r="M499">
            <v>0</v>
          </cell>
        </row>
        <row r="500">
          <cell r="E500">
            <v>39417</v>
          </cell>
          <cell r="M500">
            <v>0</v>
          </cell>
        </row>
        <row r="501">
          <cell r="E501">
            <v>39448</v>
          </cell>
          <cell r="M501">
            <v>0</v>
          </cell>
        </row>
        <row r="502">
          <cell r="E502">
            <v>39479</v>
          </cell>
          <cell r="M502">
            <v>0</v>
          </cell>
        </row>
        <row r="503">
          <cell r="E503">
            <v>39508</v>
          </cell>
          <cell r="M503">
            <v>0</v>
          </cell>
        </row>
        <row r="504">
          <cell r="E504">
            <v>39539</v>
          </cell>
          <cell r="M504">
            <v>0</v>
          </cell>
        </row>
        <row r="505">
          <cell r="E505">
            <v>39569</v>
          </cell>
          <cell r="M505">
            <v>0</v>
          </cell>
        </row>
        <row r="506">
          <cell r="E506">
            <v>39600</v>
          </cell>
          <cell r="M506">
            <v>0</v>
          </cell>
        </row>
        <row r="507">
          <cell r="E507">
            <v>39630</v>
          </cell>
          <cell r="M507">
            <v>0</v>
          </cell>
        </row>
        <row r="508">
          <cell r="E508">
            <v>39661</v>
          </cell>
          <cell r="M508">
            <v>0</v>
          </cell>
        </row>
        <row r="509">
          <cell r="E509">
            <v>39692</v>
          </cell>
          <cell r="M509">
            <v>0</v>
          </cell>
        </row>
        <row r="510">
          <cell r="M510">
            <v>0</v>
          </cell>
        </row>
        <row r="511">
          <cell r="M511">
            <v>0</v>
          </cell>
        </row>
        <row r="512">
          <cell r="M512">
            <v>0</v>
          </cell>
        </row>
        <row r="513">
          <cell r="M513">
            <v>0</v>
          </cell>
        </row>
        <row r="514">
          <cell r="M514">
            <v>0</v>
          </cell>
        </row>
        <row r="515">
          <cell r="M515">
            <v>0</v>
          </cell>
        </row>
        <row r="516">
          <cell r="M516">
            <v>0</v>
          </cell>
        </row>
        <row r="517">
          <cell r="M517">
            <v>0</v>
          </cell>
        </row>
        <row r="518">
          <cell r="E518">
            <v>39356</v>
          </cell>
          <cell r="M518">
            <v>0</v>
          </cell>
        </row>
        <row r="519">
          <cell r="E519">
            <v>39387</v>
          </cell>
          <cell r="M519">
            <v>0</v>
          </cell>
        </row>
        <row r="520">
          <cell r="E520">
            <v>39417</v>
          </cell>
          <cell r="M520">
            <v>0</v>
          </cell>
        </row>
        <row r="521">
          <cell r="E521">
            <v>39448</v>
          </cell>
          <cell r="M521">
            <v>0</v>
          </cell>
        </row>
        <row r="522">
          <cell r="E522">
            <v>39479</v>
          </cell>
          <cell r="M522">
            <v>0</v>
          </cell>
        </row>
        <row r="523">
          <cell r="E523">
            <v>39508</v>
          </cell>
          <cell r="M523">
            <v>0</v>
          </cell>
        </row>
        <row r="524">
          <cell r="E524">
            <v>39539</v>
          </cell>
          <cell r="M524">
            <v>0</v>
          </cell>
        </row>
        <row r="525">
          <cell r="E525">
            <v>39569</v>
          </cell>
          <cell r="M525">
            <v>0</v>
          </cell>
        </row>
        <row r="526">
          <cell r="E526">
            <v>39600</v>
          </cell>
          <cell r="M526">
            <v>0</v>
          </cell>
        </row>
        <row r="527">
          <cell r="E527">
            <v>39630</v>
          </cell>
          <cell r="M527">
            <v>0</v>
          </cell>
        </row>
        <row r="528">
          <cell r="E528">
            <v>39661</v>
          </cell>
          <cell r="M528">
            <v>0</v>
          </cell>
        </row>
        <row r="529">
          <cell r="E529">
            <v>39692</v>
          </cell>
          <cell r="M529">
            <v>0</v>
          </cell>
        </row>
        <row r="530">
          <cell r="M530">
            <v>0</v>
          </cell>
        </row>
        <row r="531">
          <cell r="M531">
            <v>0</v>
          </cell>
        </row>
        <row r="532">
          <cell r="M532">
            <v>0</v>
          </cell>
        </row>
        <row r="533">
          <cell r="M533">
            <v>0</v>
          </cell>
        </row>
        <row r="534">
          <cell r="M534">
            <v>0</v>
          </cell>
        </row>
        <row r="535">
          <cell r="M535">
            <v>0</v>
          </cell>
        </row>
        <row r="536">
          <cell r="M536">
            <v>0</v>
          </cell>
        </row>
        <row r="537">
          <cell r="M537">
            <v>0</v>
          </cell>
        </row>
        <row r="538">
          <cell r="E538">
            <v>39356</v>
          </cell>
          <cell r="M538">
            <v>0</v>
          </cell>
        </row>
        <row r="539">
          <cell r="E539">
            <v>39387</v>
          </cell>
          <cell r="M539">
            <v>0</v>
          </cell>
        </row>
        <row r="540">
          <cell r="E540">
            <v>39417</v>
          </cell>
          <cell r="M540">
            <v>0</v>
          </cell>
        </row>
        <row r="541">
          <cell r="E541">
            <v>39448</v>
          </cell>
          <cell r="M541">
            <v>0</v>
          </cell>
        </row>
        <row r="542">
          <cell r="E542">
            <v>39479</v>
          </cell>
          <cell r="M542">
            <v>0</v>
          </cell>
        </row>
        <row r="543">
          <cell r="E543">
            <v>39508</v>
          </cell>
          <cell r="M543">
            <v>0</v>
          </cell>
        </row>
        <row r="544">
          <cell r="E544">
            <v>39539</v>
          </cell>
          <cell r="M544">
            <v>0</v>
          </cell>
        </row>
        <row r="545">
          <cell r="E545">
            <v>39569</v>
          </cell>
          <cell r="M545">
            <v>0</v>
          </cell>
        </row>
        <row r="546">
          <cell r="E546">
            <v>39600</v>
          </cell>
          <cell r="M546">
            <v>0</v>
          </cell>
        </row>
        <row r="547">
          <cell r="E547">
            <v>39630</v>
          </cell>
          <cell r="M547">
            <v>0</v>
          </cell>
        </row>
        <row r="548">
          <cell r="E548">
            <v>39661</v>
          </cell>
          <cell r="M548">
            <v>0</v>
          </cell>
        </row>
        <row r="549">
          <cell r="E549">
            <v>39692</v>
          </cell>
          <cell r="M549">
            <v>0</v>
          </cell>
        </row>
        <row r="550">
          <cell r="M550">
            <v>0</v>
          </cell>
        </row>
        <row r="551">
          <cell r="M551">
            <v>0</v>
          </cell>
        </row>
        <row r="552">
          <cell r="M552">
            <v>0</v>
          </cell>
        </row>
        <row r="553">
          <cell r="M553">
            <v>0</v>
          </cell>
        </row>
        <row r="554">
          <cell r="M554">
            <v>0</v>
          </cell>
        </row>
        <row r="555">
          <cell r="M555">
            <v>0</v>
          </cell>
        </row>
        <row r="556">
          <cell r="M556">
            <v>0</v>
          </cell>
        </row>
        <row r="557">
          <cell r="M557">
            <v>0</v>
          </cell>
        </row>
        <row r="558">
          <cell r="E558">
            <v>39356</v>
          </cell>
          <cell r="M558">
            <v>0</v>
          </cell>
        </row>
        <row r="559">
          <cell r="E559">
            <v>39387</v>
          </cell>
          <cell r="M559">
            <v>0</v>
          </cell>
        </row>
        <row r="560">
          <cell r="E560">
            <v>39417</v>
          </cell>
          <cell r="M560">
            <v>0</v>
          </cell>
        </row>
        <row r="561">
          <cell r="E561">
            <v>39448</v>
          </cell>
          <cell r="M561">
            <v>0</v>
          </cell>
        </row>
        <row r="562">
          <cell r="E562">
            <v>39479</v>
          </cell>
          <cell r="M562">
            <v>0</v>
          </cell>
        </row>
        <row r="563">
          <cell r="E563">
            <v>39508</v>
          </cell>
          <cell r="M563">
            <v>0</v>
          </cell>
        </row>
        <row r="564">
          <cell r="E564">
            <v>39539</v>
          </cell>
          <cell r="M564">
            <v>0</v>
          </cell>
        </row>
        <row r="565">
          <cell r="E565">
            <v>39569</v>
          </cell>
          <cell r="M565">
            <v>0</v>
          </cell>
        </row>
        <row r="566">
          <cell r="E566">
            <v>39600</v>
          </cell>
          <cell r="M566">
            <v>0</v>
          </cell>
        </row>
        <row r="567">
          <cell r="E567">
            <v>39630</v>
          </cell>
          <cell r="M567">
            <v>0</v>
          </cell>
        </row>
        <row r="568">
          <cell r="E568">
            <v>39661</v>
          </cell>
          <cell r="M568">
            <v>0</v>
          </cell>
        </row>
        <row r="569">
          <cell r="E569">
            <v>39692</v>
          </cell>
          <cell r="M569">
            <v>0</v>
          </cell>
        </row>
        <row r="570">
          <cell r="M570">
            <v>0</v>
          </cell>
        </row>
        <row r="571">
          <cell r="M571">
            <v>0</v>
          </cell>
        </row>
        <row r="572">
          <cell r="M572">
            <v>0</v>
          </cell>
        </row>
        <row r="573">
          <cell r="M573">
            <v>0</v>
          </cell>
        </row>
        <row r="574">
          <cell r="M574">
            <v>0</v>
          </cell>
        </row>
        <row r="575">
          <cell r="M575">
            <v>0</v>
          </cell>
        </row>
        <row r="576">
          <cell r="M576">
            <v>0</v>
          </cell>
        </row>
        <row r="577">
          <cell r="M577">
            <v>0</v>
          </cell>
        </row>
        <row r="578">
          <cell r="E578">
            <v>39356</v>
          </cell>
          <cell r="M578">
            <v>0</v>
          </cell>
        </row>
        <row r="579">
          <cell r="E579">
            <v>39387</v>
          </cell>
          <cell r="M579">
            <v>0</v>
          </cell>
        </row>
        <row r="580">
          <cell r="E580">
            <v>39417</v>
          </cell>
          <cell r="M580">
            <v>0</v>
          </cell>
        </row>
        <row r="581">
          <cell r="E581">
            <v>39448</v>
          </cell>
          <cell r="M581">
            <v>0</v>
          </cell>
        </row>
        <row r="582">
          <cell r="E582">
            <v>39479</v>
          </cell>
          <cell r="M582">
            <v>0</v>
          </cell>
        </row>
        <row r="583">
          <cell r="E583">
            <v>39508</v>
          </cell>
          <cell r="M583">
            <v>0</v>
          </cell>
        </row>
        <row r="584">
          <cell r="E584">
            <v>39539</v>
          </cell>
          <cell r="M584">
            <v>0</v>
          </cell>
        </row>
        <row r="585">
          <cell r="E585">
            <v>39569</v>
          </cell>
          <cell r="M585">
            <v>0</v>
          </cell>
        </row>
        <row r="586">
          <cell r="E586">
            <v>39600</v>
          </cell>
          <cell r="M586">
            <v>0</v>
          </cell>
        </row>
        <row r="587">
          <cell r="E587">
            <v>39630</v>
          </cell>
          <cell r="M587">
            <v>0</v>
          </cell>
        </row>
        <row r="588">
          <cell r="E588">
            <v>39661</v>
          </cell>
          <cell r="M588">
            <v>0</v>
          </cell>
        </row>
        <row r="589">
          <cell r="E589">
            <v>39692</v>
          </cell>
          <cell r="M589">
            <v>0</v>
          </cell>
        </row>
        <row r="590">
          <cell r="M590">
            <v>0</v>
          </cell>
        </row>
        <row r="591">
          <cell r="M591">
            <v>0</v>
          </cell>
        </row>
        <row r="592">
          <cell r="M592">
            <v>0</v>
          </cell>
        </row>
        <row r="593">
          <cell r="M593">
            <v>0</v>
          </cell>
        </row>
        <row r="594">
          <cell r="M594">
            <v>0</v>
          </cell>
        </row>
        <row r="595">
          <cell r="M595">
            <v>0</v>
          </cell>
        </row>
        <row r="596">
          <cell r="M596">
            <v>0</v>
          </cell>
        </row>
        <row r="597">
          <cell r="M597">
            <v>0</v>
          </cell>
        </row>
        <row r="598">
          <cell r="E598">
            <v>39356</v>
          </cell>
          <cell r="M598">
            <v>0</v>
          </cell>
        </row>
        <row r="599">
          <cell r="E599">
            <v>39387</v>
          </cell>
          <cell r="M599">
            <v>0</v>
          </cell>
        </row>
        <row r="600">
          <cell r="E600">
            <v>39417</v>
          </cell>
          <cell r="M600">
            <v>0</v>
          </cell>
        </row>
        <row r="601">
          <cell r="E601">
            <v>39448</v>
          </cell>
          <cell r="M601">
            <v>0</v>
          </cell>
        </row>
        <row r="602">
          <cell r="E602">
            <v>39479</v>
          </cell>
          <cell r="M602">
            <v>0</v>
          </cell>
        </row>
        <row r="603">
          <cell r="E603">
            <v>39508</v>
          </cell>
          <cell r="M603">
            <v>0</v>
          </cell>
        </row>
        <row r="604">
          <cell r="E604">
            <v>39539</v>
          </cell>
          <cell r="M604">
            <v>0</v>
          </cell>
        </row>
        <row r="605">
          <cell r="E605">
            <v>39569</v>
          </cell>
          <cell r="M605">
            <v>0</v>
          </cell>
        </row>
        <row r="606">
          <cell r="E606">
            <v>39600</v>
          </cell>
          <cell r="M606">
            <v>0</v>
          </cell>
        </row>
        <row r="607">
          <cell r="E607">
            <v>39630</v>
          </cell>
          <cell r="M607">
            <v>0</v>
          </cell>
        </row>
        <row r="608">
          <cell r="E608">
            <v>39661</v>
          </cell>
          <cell r="M608">
            <v>0</v>
          </cell>
        </row>
        <row r="609">
          <cell r="E609">
            <v>39692</v>
          </cell>
          <cell r="M609">
            <v>0</v>
          </cell>
        </row>
        <row r="610">
          <cell r="M610">
            <v>0</v>
          </cell>
        </row>
        <row r="611">
          <cell r="M611">
            <v>0</v>
          </cell>
        </row>
        <row r="612">
          <cell r="M612">
            <v>0</v>
          </cell>
        </row>
        <row r="613">
          <cell r="M613">
            <v>0</v>
          </cell>
        </row>
        <row r="614">
          <cell r="M614">
            <v>0</v>
          </cell>
        </row>
        <row r="615">
          <cell r="M615">
            <v>0</v>
          </cell>
        </row>
        <row r="616">
          <cell r="M616">
            <v>0</v>
          </cell>
        </row>
        <row r="617">
          <cell r="M617">
            <v>0</v>
          </cell>
        </row>
        <row r="618">
          <cell r="E618">
            <v>39356</v>
          </cell>
          <cell r="M618">
            <v>0</v>
          </cell>
        </row>
        <row r="619">
          <cell r="E619">
            <v>39387</v>
          </cell>
          <cell r="M619">
            <v>0</v>
          </cell>
        </row>
        <row r="620">
          <cell r="E620">
            <v>39417</v>
          </cell>
          <cell r="M620">
            <v>0</v>
          </cell>
        </row>
        <row r="621">
          <cell r="E621">
            <v>39448</v>
          </cell>
          <cell r="M621">
            <v>0</v>
          </cell>
        </row>
        <row r="622">
          <cell r="E622">
            <v>39479</v>
          </cell>
          <cell r="M622">
            <v>0</v>
          </cell>
        </row>
        <row r="623">
          <cell r="E623">
            <v>39508</v>
          </cell>
          <cell r="M623">
            <v>0</v>
          </cell>
        </row>
        <row r="624">
          <cell r="E624">
            <v>39539</v>
          </cell>
          <cell r="M624">
            <v>0</v>
          </cell>
        </row>
        <row r="625">
          <cell r="E625">
            <v>39569</v>
          </cell>
          <cell r="M625">
            <v>0</v>
          </cell>
        </row>
        <row r="626">
          <cell r="E626">
            <v>39600</v>
          </cell>
          <cell r="M626">
            <v>0</v>
          </cell>
        </row>
        <row r="627">
          <cell r="E627">
            <v>39630</v>
          </cell>
          <cell r="M627">
            <v>0</v>
          </cell>
        </row>
        <row r="628">
          <cell r="E628">
            <v>39661</v>
          </cell>
          <cell r="M628">
            <v>0</v>
          </cell>
        </row>
        <row r="629">
          <cell r="E629">
            <v>39692</v>
          </cell>
          <cell r="M629">
            <v>0</v>
          </cell>
        </row>
        <row r="630">
          <cell r="M630">
            <v>0</v>
          </cell>
        </row>
        <row r="631">
          <cell r="M631">
            <v>0</v>
          </cell>
        </row>
        <row r="632">
          <cell r="M632">
            <v>0</v>
          </cell>
        </row>
        <row r="633">
          <cell r="M633">
            <v>0</v>
          </cell>
        </row>
        <row r="634">
          <cell r="M634">
            <v>0</v>
          </cell>
        </row>
        <row r="635">
          <cell r="M635">
            <v>0</v>
          </cell>
        </row>
        <row r="636">
          <cell r="M636">
            <v>0</v>
          </cell>
        </row>
        <row r="637">
          <cell r="M637">
            <v>0</v>
          </cell>
        </row>
        <row r="638">
          <cell r="E638">
            <v>39356</v>
          </cell>
          <cell r="M638">
            <v>0</v>
          </cell>
        </row>
        <row r="639">
          <cell r="E639">
            <v>39387</v>
          </cell>
          <cell r="M639">
            <v>0</v>
          </cell>
        </row>
        <row r="640">
          <cell r="E640">
            <v>39417</v>
          </cell>
          <cell r="M640">
            <v>0</v>
          </cell>
        </row>
        <row r="641">
          <cell r="E641">
            <v>39448</v>
          </cell>
          <cell r="M641">
            <v>0</v>
          </cell>
        </row>
        <row r="642">
          <cell r="E642">
            <v>39479</v>
          </cell>
          <cell r="M642">
            <v>0</v>
          </cell>
        </row>
        <row r="643">
          <cell r="E643">
            <v>39508</v>
          </cell>
          <cell r="M643">
            <v>0</v>
          </cell>
        </row>
        <row r="644">
          <cell r="E644">
            <v>39539</v>
          </cell>
          <cell r="M644">
            <v>0</v>
          </cell>
        </row>
        <row r="645">
          <cell r="E645">
            <v>39569</v>
          </cell>
          <cell r="M645">
            <v>0</v>
          </cell>
        </row>
        <row r="646">
          <cell r="E646">
            <v>39600</v>
          </cell>
          <cell r="M646">
            <v>0</v>
          </cell>
        </row>
        <row r="647">
          <cell r="E647">
            <v>39630</v>
          </cell>
          <cell r="M647">
            <v>0</v>
          </cell>
        </row>
        <row r="648">
          <cell r="E648">
            <v>39661</v>
          </cell>
          <cell r="M648">
            <v>0</v>
          </cell>
        </row>
        <row r="649">
          <cell r="E649">
            <v>39692</v>
          </cell>
          <cell r="M649">
            <v>0</v>
          </cell>
        </row>
        <row r="650">
          <cell r="M650">
            <v>0</v>
          </cell>
        </row>
        <row r="651">
          <cell r="M651">
            <v>0</v>
          </cell>
        </row>
        <row r="652">
          <cell r="M652">
            <v>0</v>
          </cell>
        </row>
        <row r="653">
          <cell r="M653">
            <v>0</v>
          </cell>
        </row>
        <row r="654">
          <cell r="M654">
            <v>0</v>
          </cell>
        </row>
        <row r="655">
          <cell r="M655">
            <v>0</v>
          </cell>
        </row>
        <row r="656">
          <cell r="M656">
            <v>0</v>
          </cell>
        </row>
        <row r="657">
          <cell r="M657">
            <v>0</v>
          </cell>
        </row>
        <row r="658">
          <cell r="E658">
            <v>39356</v>
          </cell>
          <cell r="M658">
            <v>0</v>
          </cell>
        </row>
        <row r="659">
          <cell r="E659">
            <v>39387</v>
          </cell>
          <cell r="M659">
            <v>0</v>
          </cell>
        </row>
        <row r="660">
          <cell r="E660">
            <v>39417</v>
          </cell>
          <cell r="M660">
            <v>0</v>
          </cell>
        </row>
        <row r="661">
          <cell r="E661">
            <v>39448</v>
          </cell>
          <cell r="M661">
            <v>0</v>
          </cell>
        </row>
        <row r="662">
          <cell r="E662">
            <v>39479</v>
          </cell>
          <cell r="M662">
            <v>0</v>
          </cell>
        </row>
        <row r="663">
          <cell r="E663">
            <v>39508</v>
          </cell>
          <cell r="M663">
            <v>0</v>
          </cell>
        </row>
        <row r="664">
          <cell r="E664">
            <v>39539</v>
          </cell>
          <cell r="M664">
            <v>0</v>
          </cell>
        </row>
        <row r="665">
          <cell r="E665">
            <v>39569</v>
          </cell>
          <cell r="M665">
            <v>0</v>
          </cell>
        </row>
        <row r="666">
          <cell r="E666">
            <v>39600</v>
          </cell>
          <cell r="M666">
            <v>0</v>
          </cell>
        </row>
        <row r="667">
          <cell r="E667">
            <v>39630</v>
          </cell>
          <cell r="M667">
            <v>0</v>
          </cell>
        </row>
        <row r="668">
          <cell r="E668">
            <v>39661</v>
          </cell>
          <cell r="M668">
            <v>0</v>
          </cell>
        </row>
        <row r="669">
          <cell r="E669">
            <v>39692</v>
          </cell>
          <cell r="M669">
            <v>0</v>
          </cell>
        </row>
        <row r="670">
          <cell r="M670">
            <v>0</v>
          </cell>
        </row>
        <row r="671">
          <cell r="M671">
            <v>0</v>
          </cell>
        </row>
        <row r="672">
          <cell r="M672">
            <v>0</v>
          </cell>
        </row>
        <row r="673">
          <cell r="M673">
            <v>0</v>
          </cell>
        </row>
        <row r="674">
          <cell r="M674">
            <v>0</v>
          </cell>
        </row>
        <row r="675">
          <cell r="M675">
            <v>0</v>
          </cell>
        </row>
        <row r="676">
          <cell r="M676">
            <v>0</v>
          </cell>
        </row>
        <row r="677">
          <cell r="M677">
            <v>0</v>
          </cell>
        </row>
        <row r="678">
          <cell r="E678">
            <v>39356</v>
          </cell>
          <cell r="M678">
            <v>0</v>
          </cell>
        </row>
        <row r="679">
          <cell r="E679">
            <v>39387</v>
          </cell>
          <cell r="M679">
            <v>0</v>
          </cell>
        </row>
        <row r="680">
          <cell r="E680">
            <v>39417</v>
          </cell>
          <cell r="M680">
            <v>0</v>
          </cell>
        </row>
        <row r="681">
          <cell r="E681">
            <v>39448</v>
          </cell>
          <cell r="M681">
            <v>0</v>
          </cell>
        </row>
        <row r="682">
          <cell r="E682">
            <v>39479</v>
          </cell>
          <cell r="M682">
            <v>0</v>
          </cell>
        </row>
        <row r="683">
          <cell r="E683">
            <v>39508</v>
          </cell>
          <cell r="M683">
            <v>0</v>
          </cell>
        </row>
        <row r="684">
          <cell r="E684">
            <v>39539</v>
          </cell>
          <cell r="M684">
            <v>0</v>
          </cell>
        </row>
        <row r="685">
          <cell r="E685">
            <v>39569</v>
          </cell>
          <cell r="M685">
            <v>0</v>
          </cell>
        </row>
        <row r="686">
          <cell r="E686">
            <v>39600</v>
          </cell>
          <cell r="M686">
            <v>0</v>
          </cell>
        </row>
        <row r="687">
          <cell r="E687">
            <v>39630</v>
          </cell>
          <cell r="M687">
            <v>0</v>
          </cell>
        </row>
        <row r="688">
          <cell r="E688">
            <v>39661</v>
          </cell>
          <cell r="M688">
            <v>0</v>
          </cell>
        </row>
        <row r="689">
          <cell r="E689">
            <v>39692</v>
          </cell>
          <cell r="M689">
            <v>0</v>
          </cell>
        </row>
        <row r="690">
          <cell r="M690">
            <v>0</v>
          </cell>
        </row>
        <row r="691">
          <cell r="M691">
            <v>0</v>
          </cell>
        </row>
        <row r="692">
          <cell r="M692">
            <v>0</v>
          </cell>
        </row>
        <row r="693">
          <cell r="M693">
            <v>0</v>
          </cell>
        </row>
        <row r="694">
          <cell r="M694">
            <v>0</v>
          </cell>
        </row>
        <row r="695">
          <cell r="M695">
            <v>0</v>
          </cell>
        </row>
        <row r="696">
          <cell r="M696">
            <v>0</v>
          </cell>
        </row>
        <row r="697">
          <cell r="M697">
            <v>0</v>
          </cell>
        </row>
        <row r="699">
          <cell r="M699">
            <v>0</v>
          </cell>
        </row>
        <row r="700">
          <cell r="M700">
            <v>234481.02127659495</v>
          </cell>
        </row>
        <row r="701">
          <cell r="E701" t="str">
            <v>Превышение суточных сверх норм, установленных законодательством</v>
          </cell>
        </row>
        <row r="707">
          <cell r="E707" t="str">
            <v>Всего с НДС (руб.)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7705296</v>
          </cell>
        </row>
        <row r="711">
          <cell r="E711">
            <v>0</v>
          </cell>
        </row>
        <row r="712">
          <cell r="E712">
            <v>0</v>
          </cell>
        </row>
        <row r="713">
          <cell r="E713">
            <v>0</v>
          </cell>
        </row>
        <row r="714">
          <cell r="E714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7705296</v>
          </cell>
        </row>
      </sheetData>
      <sheetData sheetId="6"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O37" t="str">
            <v>ВСЕГО командировочные (Евро)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E53" t="str">
            <v>Превышение суточных сверх норм, установленных законодательством</v>
          </cell>
        </row>
        <row r="57">
          <cell r="E57">
            <v>500</v>
          </cell>
        </row>
        <row r="59">
          <cell r="E59" t="str">
            <v>Период командировки (месяц)</v>
          </cell>
          <cell r="O59" t="str">
            <v>ВСЕГО командировочные (Евро)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E63" t="str">
            <v xml:space="preserve"> </v>
          </cell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E66" t="str">
            <v xml:space="preserve"> </v>
          </cell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E70" t="str">
            <v xml:space="preserve"> </v>
          </cell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E75" t="str">
            <v>Превышение суточных сверх норм, установленных законодательством</v>
          </cell>
        </row>
        <row r="79">
          <cell r="E79">
            <v>700</v>
          </cell>
        </row>
        <row r="81">
          <cell r="E81" t="str">
            <v>Период командировки (месяц)</v>
          </cell>
          <cell r="O81" t="str">
            <v>ВСЕГО командировочные (Евро)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E85" t="str">
            <v xml:space="preserve"> </v>
          </cell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E88" t="str">
            <v xml:space="preserve"> </v>
          </cell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E97" t="str">
            <v>Превышение суточных сверх норм, установленных законодательством</v>
          </cell>
        </row>
        <row r="103">
          <cell r="E103" t="str">
            <v>Всего с НДС (руб.)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 7"/>
      <sheetName val="свод"/>
      <sheetName val="Смета"/>
      <sheetName val="Лист2"/>
      <sheetName val="СметаСводная снег"/>
      <sheetName val="93-110"/>
      <sheetName val="Лист опроса"/>
      <sheetName val="к.84-к.83"/>
      <sheetName val="Шкаф"/>
      <sheetName val="Коэфф1.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см8"/>
      <sheetName val="Данные для расчёта сметы"/>
      <sheetName val="Зап-3- СЦБ"/>
      <sheetName val="СМЕТА проект"/>
      <sheetName val="ТИТУЛ"/>
      <sheetName val="6.14"/>
      <sheetName val="ОБЩЕСТВА"/>
      <sheetName val="6.3.1"/>
      <sheetName val="6.20"/>
      <sheetName val="6.4.1"/>
      <sheetName val="ПРОГНОЗ_1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топо"/>
      <sheetName val="6.14_КР"/>
      <sheetName val="Прилож"/>
      <sheetName val="ПДР"/>
      <sheetName val="DATA"/>
      <sheetName val="вариант"/>
      <sheetName val="Обновление"/>
      <sheetName val="Цена"/>
      <sheetName val="Product"/>
      <sheetName val="Summary"/>
      <sheetName val="Пример расчета"/>
      <sheetName val="свод 2"/>
      <sheetName val="Табл38-7"/>
      <sheetName val="все"/>
      <sheetName val="информация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График"/>
      <sheetName val="2002(v2)"/>
      <sheetName val="справ."/>
      <sheetName val="справ_"/>
      <sheetName val="2002_v2_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С"/>
      <sheetName val="Смета 1"/>
      <sheetName val="РП"/>
      <sheetName val="данные"/>
      <sheetName val="Баланс"/>
      <sheetName val="Production and Spend"/>
      <sheetName val="sapactivexlhiddensheet"/>
      <sheetName val="OCK1"/>
      <sheetName val="1.3"/>
      <sheetName val="ИГ1"/>
      <sheetName val="К.рын"/>
      <sheetName val="Сводная смета"/>
      <sheetName val="Землеотвод"/>
      <sheetName val="Смета2_проект__раб_"/>
      <sheetName val="Зап-3-_СЦБ"/>
      <sheetName val="свод_2"/>
      <sheetName val="Данные_для_расчёта_сметы"/>
      <sheetName val="Смета_1"/>
      <sheetName val="свод 3"/>
      <sheetName val="шаблон"/>
      <sheetName val="1"/>
      <sheetName val="Пояснение 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ная"/>
      <sheetName val="Разработка проекта"/>
      <sheetName val="КП НовоКов"/>
      <sheetName val="ПДР ООО &quot;Юкос ФБЦ&quot;"/>
      <sheetName val="Прибыль опл"/>
      <sheetName val="сохранить"/>
      <sheetName val="3.1"/>
      <sheetName val="Коммерческие расходы"/>
      <sheetName val="исходные данные"/>
      <sheetName val="расчетные таблицы"/>
      <sheetName val="5ОборРабМест(HP)"/>
      <sheetName val="СметаСводная Колпино"/>
      <sheetName val="HP и оргтехника"/>
      <sheetName val="оборудован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свод1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смета 2 проект. работы"/>
      <sheetName val="Хар_"/>
      <sheetName val="С1_"/>
      <sheetName val="СтрЗапасов (2)"/>
      <sheetName val="Norm"/>
      <sheetName val="НМ расчеты"/>
      <sheetName val="Переменные и константы"/>
      <sheetName val="Вспомогательный"/>
      <sheetName val="Calc"/>
      <sheetName val="ID"/>
      <sheetName val="История"/>
      <sheetName val="Р1"/>
      <sheetName val="Параметры_i"/>
      <sheetName val="Таблица 2"/>
      <sheetName val="справка"/>
      <sheetName val="суб.подряд"/>
      <sheetName val="ПСБ - ОЭ"/>
      <sheetName val="См3 СЦБ-зап"/>
      <sheetName val="Ачинский НПЗ"/>
      <sheetName val="D"/>
      <sheetName val="ИД"/>
      <sheetName val="СметаСводная 1 оч"/>
      <sheetName val="Итог"/>
      <sheetName val="3.1 ТХ"/>
      <sheetName val="ЗП_ЮНГ"/>
      <sheetName val="РН-ПНГ"/>
      <sheetName val="СС замеч с ответами"/>
      <sheetName val="total"/>
      <sheetName val="Комплектация"/>
      <sheetName val="трубы"/>
      <sheetName val="СМР"/>
      <sheetName val="дорог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№5 СУБ Инж защ"/>
      <sheetName val="Амур ДОН"/>
      <sheetName val="3.5"/>
      <sheetName val="Смета 2"/>
      <sheetName val="Январь"/>
      <sheetName val="ИДвалка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часы"/>
      <sheetName val="АЧ"/>
      <sheetName val="кп"/>
      <sheetName val="Общая часть"/>
      <sheetName val="Табл.5"/>
      <sheetName val="Табл.2"/>
      <sheetName val="Исх.данные"/>
      <sheetName val="Input"/>
      <sheetName val="Calculation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кп ГК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мсн"/>
      <sheetName val="влад-таблица"/>
      <sheetName val="2002(v1)"/>
      <sheetName val="КП к ГК"/>
      <sheetName val="Баланс (Ф1)"/>
      <sheetName val="ПОДПИСИ"/>
      <sheetName val="РАСЧЕТ"/>
      <sheetName val="КП (2)"/>
      <sheetName val="Бюджет"/>
      <sheetName val="Перечень Заказчиков"/>
      <sheetName val="Б.Сатка"/>
      <sheetName val="изыскания 2"/>
      <sheetName val="свод (2)"/>
      <sheetName val="Калплан ОИ2 Макм крестики"/>
      <sheetName val="Смета терзем"/>
      <sheetName val="ресурсная вед."/>
      <sheetName val="смета СИД"/>
      <sheetName val="р.Волхов"/>
      <sheetName val="СП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алплан Кра"/>
      <sheetName val="Коэф КВ"/>
      <sheetName val="кп (3)"/>
      <sheetName val="13_1"/>
      <sheetName val=""/>
      <sheetName val="Подрядчики"/>
      <sheetName val="мат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. смета"/>
      <sheetName val="РБС ИЗМ1"/>
      <sheetName val="Справочные данные"/>
      <sheetName val="суб_подряд"/>
      <sheetName val="ПСБ_-_ОЭ"/>
      <sheetName val="4"/>
      <sheetName val="Материалы"/>
      <sheetName val="6.11 новый"/>
      <sheetName val="К"/>
      <sheetName val="Кал.план Жукова даты - не надо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  <sheetName val="СМ"/>
      <sheetName val="8"/>
      <sheetName val="исх-данные"/>
      <sheetName val="MararashAA"/>
      <sheetName val="ПРОЦЕНТЫ"/>
      <sheetName val="Пра_x0000_с_лист"/>
      <sheetName val="ПС_x0000__x0000__x0000__x0000__x0000__x0000_"/>
      <sheetName val="Бл.электр."/>
      <sheetName val="2 Геология"/>
      <sheetName val="Объем работ"/>
      <sheetName val="Виды работ АСО"/>
      <sheetName val="таблица_руко_x0019__x0015__x0009__x0003__x000c__x0011__x0011_"/>
      <sheetName val="ФОТ для смет"/>
      <sheetName val="ЛС_РЕС"/>
      <sheetName val="_x0000__x0000_"/>
      <sheetName val="таблица_руко_x0019__x0015_ _x0003__x000c__x0011__x0011_"/>
      <sheetName val="КБК ДПК"/>
      <sheetName val="Сводный"/>
      <sheetName val="3_гидромет"/>
      <sheetName val="6"/>
      <sheetName val="СМИС"/>
      <sheetName val="basa"/>
      <sheetName val="ПД-2.2"/>
      <sheetName val="1.14"/>
      <sheetName val="1.7"/>
      <sheetName val="Имя"/>
      <sheetName val="кап.ремонт"/>
      <sheetName val="База"/>
      <sheetName val="СВ 2"/>
      <sheetName val="1.2_"/>
      <sheetName val="Base"/>
      <sheetName val="Настр"/>
      <sheetName val="Распределение_затрат"/>
      <sheetName val="ЗАТ_ПОДР"/>
      <sheetName val="ПРОЧИЕ_ЗАТР"/>
      <sheetName val="ПОКУП_ВОДА"/>
      <sheetName val="РАСПРЕД ПО ПРОЦЕСС"/>
      <sheetName val="РЕАГ_КАТАЛ"/>
      <sheetName val="СЫРЬЕ"/>
      <sheetName val="СМЕТА_ТЕКРЕМ"/>
      <sheetName val="УСЛУГИ_ПРОМХАР"/>
      <sheetName val="Обор"/>
      <sheetName val="Приложение 2"/>
      <sheetName val="Должности"/>
      <sheetName val="Лист"/>
      <sheetName val="Исх"/>
      <sheetName val="Исх."/>
      <sheetName val="#ССЫЛКА"/>
      <sheetName val="пофакторный"/>
      <sheetName val="РАСШИФ_ЦЕХ_РАСХ"/>
      <sheetName val="топ"/>
      <sheetName val="Дог_рас"/>
      <sheetName val="Ограничения шаблон"/>
      <sheetName val="Причины отклонений"/>
      <sheetName val="Статус работы"/>
      <sheetName val="Уровень график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/>
      <sheetData sheetId="107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/>
      <sheetData sheetId="367"/>
      <sheetData sheetId="368"/>
      <sheetData sheetId="369" refreshError="1"/>
      <sheetData sheetId="370"/>
      <sheetData sheetId="37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геолог"/>
      <sheetName val="Лист2"/>
      <sheetName val="Лист3"/>
      <sheetName val="геолог м"/>
      <sheetName val="свод 3"/>
      <sheetName val="топография"/>
      <sheetName val="№1"/>
      <sheetName val="Коэфф"/>
      <sheetName val="Смета_5_2005_Карьеры-Б"/>
      <sheetName val="геодез"/>
      <sheetName val="геоф"/>
      <sheetName val="свод 2"/>
      <sheetName val="Справочные данные"/>
      <sheetName val="3.1.6"/>
      <sheetName val="09-10-02"/>
      <sheetName val="ОПС"/>
      <sheetName val="база"/>
      <sheetName val="коэффициенты"/>
      <sheetName val="data"/>
      <sheetName val="Труд"/>
      <sheetName val="геод"/>
      <sheetName val="Смета 7"/>
      <sheetName val="Смета"/>
      <sheetName val="ид смр"/>
      <sheetName val="ид пнр"/>
      <sheetName val="исх_данные"/>
      <sheetName val="Данные для расчёта сметы"/>
      <sheetName val="шаблон"/>
      <sheetName val="БД"/>
    </sheetNames>
    <sheetDataSet>
      <sheetData sheetId="0" refreshError="1"/>
      <sheetData sheetId="1">
        <row r="81">
          <cell r="L81">
            <v>11150.96551828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Смета"/>
      <sheetName val="HP и оргтехника"/>
      <sheetName val="к.84-к.83"/>
      <sheetName val="Лист опроса"/>
      <sheetName val="Summary"/>
      <sheetName val="5ОборРабМест(HP)"/>
      <sheetName val="сохранить"/>
      <sheetName val="13.1"/>
      <sheetName val="свод 2"/>
      <sheetName val="Лист2"/>
      <sheetName val="Данные для расчёта сметы"/>
      <sheetName val="свод"/>
      <sheetName val="СметаСводная снег"/>
      <sheetName val="93-110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см8"/>
      <sheetName val="Зап-3- СЦБ"/>
      <sheetName val="ТИТУЛ"/>
      <sheetName val="6.14"/>
      <sheetName val="ОБЩЕСТВА"/>
      <sheetName val="6.3.1"/>
      <sheetName val="6.20"/>
      <sheetName val="6.4.1"/>
      <sheetName val="ПРОГНОЗ_1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топо"/>
      <sheetName val="6.14_КР"/>
      <sheetName val="Прилож"/>
      <sheetName val="ПДР"/>
      <sheetName val="DATA"/>
      <sheetName val="вариант"/>
      <sheetName val="Обновление"/>
      <sheetName val="Цена"/>
      <sheetName val="Product"/>
      <sheetName val="Пример расчета"/>
      <sheetName val="Табл38-7"/>
      <sheetName val="все"/>
      <sheetName val="информация"/>
      <sheetName val="Кредиты"/>
      <sheetName val="СметаСводная Рыб"/>
      <sheetName val="Нормы"/>
      <sheetName val="Текущие цены"/>
      <sheetName val="рабочий"/>
      <sheetName val="окраска"/>
      <sheetName val="отчет эл_эн  2000"/>
      <sheetName val="Счет-Фактура"/>
      <sheetName val="График"/>
      <sheetName val="2002(v2)"/>
      <sheetName val="справ."/>
      <sheetName val="справ_"/>
      <sheetName val="2002_v2_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С"/>
      <sheetName val="Смета 1"/>
      <sheetName val="РП"/>
      <sheetName val="данные"/>
      <sheetName val="Баланс"/>
      <sheetName val="Production and Spend"/>
      <sheetName val="sapactivexlhiddensheet"/>
      <sheetName val="OCK1"/>
      <sheetName val="1.3"/>
      <sheetName val="ИГ1"/>
      <sheetName val="К.рын"/>
      <sheetName val="Сводная смета"/>
      <sheetName val="Землеотвод"/>
      <sheetName val="Смета2_проект__раб_"/>
      <sheetName val="Зап-3-_СЦБ"/>
      <sheetName val="свод_2"/>
      <sheetName val="Данные_для_расчёта_сметы"/>
      <sheetName val="Смета_1"/>
      <sheetName val="свод 3"/>
      <sheetName val="шаблон"/>
      <sheetName val="1"/>
      <sheetName val="Пояснение 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ная"/>
      <sheetName val="Разработка проекта"/>
      <sheetName val="КП НовоКов"/>
      <sheetName val="ПДР ООО &quot;Юкос ФБЦ&quot;"/>
      <sheetName val="Прибыль опл"/>
      <sheetName val="3.1"/>
      <sheetName val="Коммерческие расходы"/>
      <sheetName val="исходные данные"/>
      <sheetName val="расчетные таблицы"/>
      <sheetName val="СметаСводная Колпино"/>
      <sheetName val="оборудован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свод1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смета 2 проект. работы"/>
      <sheetName val="Хар_"/>
      <sheetName val="С1_"/>
      <sheetName val="СтрЗапасов (2)"/>
      <sheetName val="Norm"/>
      <sheetName val="НМ расчеты"/>
      <sheetName val="Переменные и константы"/>
      <sheetName val="Вспомогательный"/>
      <sheetName val="Calc"/>
      <sheetName val="ID"/>
      <sheetName val="История"/>
      <sheetName val="Р1"/>
      <sheetName val="Параметры_i"/>
      <sheetName val="Таблица 2"/>
      <sheetName val="справка"/>
      <sheetName val="суб.подряд"/>
      <sheetName val="ПСБ - ОЭ"/>
      <sheetName val="См3 СЦБ-зап"/>
      <sheetName val="Ачинский НПЗ"/>
      <sheetName val="D"/>
      <sheetName val="ИД"/>
      <sheetName val="СметаСводная 1 оч"/>
      <sheetName val="Итог"/>
      <sheetName val="3.1 ТХ"/>
      <sheetName val="ЗП_ЮНГ"/>
      <sheetName val="РН-ПНГ"/>
      <sheetName val="СС замеч с ответами"/>
      <sheetName val="total"/>
      <sheetName val="Комплектация"/>
      <sheetName val="трубы"/>
      <sheetName val="СМР"/>
      <sheetName val="дорог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№5 СУБ Инж защ"/>
      <sheetName val="Амур ДОН"/>
      <sheetName val="3.5"/>
      <sheetName val="Смета 2"/>
      <sheetName val="Январь"/>
      <sheetName val="ИДвалка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часы"/>
      <sheetName val="АЧ"/>
      <sheetName val="кп"/>
      <sheetName val="Общая часть"/>
      <sheetName val="Табл.5"/>
      <sheetName val="Табл.2"/>
      <sheetName val="Исх.данные"/>
      <sheetName val="Input"/>
      <sheetName val="Calculation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кп ГК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мсн"/>
      <sheetName val="влад-таблица"/>
      <sheetName val="2002(v1)"/>
      <sheetName val="КП к ГК"/>
      <sheetName val="Баланс (Ф1)"/>
      <sheetName val="ПОДПИСИ"/>
      <sheetName val="РАСЧЕТ"/>
      <sheetName val="КП (2)"/>
      <sheetName val="Бюджет"/>
      <sheetName val="Перечень Заказчиков"/>
      <sheetName val="Б.Сатка"/>
      <sheetName val="изыскания 2"/>
      <sheetName val="свод (2)"/>
      <sheetName val="Калплан ОИ2 Макм крестики"/>
      <sheetName val="Смета терзем"/>
      <sheetName val="ресурсная вед."/>
      <sheetName val="смета СИД"/>
      <sheetName val="р.Волхов"/>
      <sheetName val="СП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алплан Кра"/>
      <sheetName val="Коэф КВ"/>
      <sheetName val="кп (3)"/>
      <sheetName val="13_1"/>
      <sheetName val=""/>
      <sheetName val="Подрядчики"/>
      <sheetName val="мат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. смета"/>
      <sheetName val="РБС ИЗМ1"/>
      <sheetName val="Справочные данные"/>
      <sheetName val="суб_подряд"/>
      <sheetName val="ПСБ_-_ОЭ"/>
      <sheetName val="4"/>
      <sheetName val="Материалы"/>
      <sheetName val="6.11 новый"/>
      <sheetName val="К"/>
      <sheetName val="Кал.план Жукова даты - не надо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3_гидромет"/>
      <sheetName val="Сводный"/>
      <sheetName val="СМИС"/>
      <sheetName val="basa"/>
      <sheetName val="6"/>
      <sheetName val="Base"/>
      <sheetName val="БАЗА"/>
      <sheetName val="Lucent"/>
      <sheetName val="BACT"/>
      <sheetName val="РЕАГ_КАТАЛ"/>
      <sheetName val="пофакторный"/>
      <sheetName val="РАСШИФ_ЦЕХ_РАСХ"/>
      <sheetName val="РАСПРЕД ПО ПРОЦЕСС"/>
      <sheetName val="Распределение_затрат"/>
      <sheetName val="топ"/>
      <sheetName val="аванс по ОС"/>
      <sheetName val="Авансы выданные"/>
      <sheetName val="Кред"/>
      <sheetName val="ДЗ"/>
      <sheetName val="Кред. задолж."/>
      <sheetName val="Прочие"/>
      <sheetName val="Должности"/>
      <sheetName val="ПС 110 кВ (доп)"/>
      <sheetName val="1-1"/>
      <sheetName val="1-2"/>
      <sheetName val="1-4"/>
      <sheetName val="изм2-1"/>
      <sheetName val="2-2"/>
      <sheetName val="2-3"/>
      <sheetName val="изм7-1"/>
      <sheetName val="изм9-1"/>
      <sheetName val="Бл.электр.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  <sheetName val="ПС_x0000__x0000__x0000__x0000__x0000__x0000_"/>
      <sheetName val="ПРОЦЕНТЫ"/>
      <sheetName val="MararashAA"/>
      <sheetName val="Вспом."/>
      <sheetName val="УКП"/>
      <sheetName val="БД"/>
      <sheetName val="Норм"/>
      <sheetName val="Лист4"/>
      <sheetName val="Общий"/>
      <sheetName val="ТабР"/>
      <sheetName val="Общ"/>
      <sheetName val="СМ"/>
      <sheetName val="8"/>
      <sheetName val="исх-данные"/>
      <sheetName val="Пра_x0000_с_лист"/>
      <sheetName val="2 Геология"/>
      <sheetName val="Объем работ"/>
      <sheetName val="Виды работ АСО"/>
      <sheetName val="таблица_руко_x0019__x0015__x0009__x0003__x000c__x0011__x0011_"/>
      <sheetName val="ФОТ для смет"/>
      <sheetName val="ЛС_РЕС"/>
      <sheetName val="_x0000__x0000_"/>
      <sheetName val="таблица_руко_x0019__x0015_ _x0003__x000c__x0011__x0011_"/>
      <sheetName val="КБК ДПК"/>
      <sheetName val="ПД-2.2"/>
      <sheetName val="1.14"/>
      <sheetName val="1.7"/>
      <sheetName val="Имя"/>
      <sheetName val="кап.ремонт"/>
      <sheetName val="СВ 2"/>
      <sheetName val="1.2_"/>
      <sheetName val="Настр"/>
      <sheetName val="ЗАТ_ПОДР"/>
      <sheetName val="ПРОЧИЕ_ЗАТР"/>
      <sheetName val="ПОКУП_ВОДА"/>
      <sheetName val="СЫРЬЕ"/>
      <sheetName val="СМЕТА_ТЕКРЕМ"/>
      <sheetName val="УСЛУГИ_ПРОМХАР"/>
      <sheetName val="Обор"/>
      <sheetName val="Приложение 2"/>
      <sheetName val="Лист"/>
      <sheetName val="Исх"/>
      <sheetName val="Исх."/>
      <sheetName val="#ССЫЛКА"/>
      <sheetName val="Дог_рас"/>
      <sheetName val="Ограничения шаблон"/>
      <sheetName val="Причины отклонений"/>
      <sheetName val="Статус работы"/>
      <sheetName val="Уровень график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"/>
    </sheetNames>
    <sheetDataSet>
      <sheetData sheetId="0" refreshError="1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"/>
    </sheetNames>
    <sheetDataSet>
      <sheetData sheetId="0" refreshError="1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  <sheetName val="Обновление"/>
      <sheetName val="Цена"/>
      <sheetName val="Product"/>
      <sheetName val="эл_химз_"/>
      <sheetName val="геология_"/>
      <sheetName val="Смета"/>
      <sheetName val="ТИТУЛ"/>
      <sheetName val="6.14"/>
      <sheetName val="ОБЩЕСТВА"/>
      <sheetName val="6.3.1"/>
      <sheetName val="6.20"/>
      <sheetName val="6.4.1"/>
      <sheetName val="ПРОГНОЗ_1"/>
      <sheetName val="6_11_1  сторонние"/>
      <sheetName val="установки"/>
      <sheetName val="8.14 КР (списание)ОПСТИКР"/>
      <sheetName val="Стр1"/>
      <sheetName val="Список"/>
      <sheetName val="топо"/>
      <sheetName val="6_14"/>
      <sheetName val="6_3_1"/>
      <sheetName val="6_20"/>
      <sheetName val="6_4_1"/>
      <sheetName val="6_11_1__сторонние"/>
      <sheetName val="8_14_КР_(списание)ОПСТИКР"/>
      <sheetName val="Данные для расчёта сметы"/>
      <sheetName val="Summary"/>
      <sheetName val="ЭХЗ"/>
      <sheetName val="РасчетКомандир1"/>
      <sheetName val="РасчетКомандир2"/>
      <sheetName val="Коэфф"/>
      <sheetName val="Смета2 проект. раб."/>
      <sheetName val="Зап-3- СЦБ"/>
      <sheetName val="График"/>
      <sheetName val="Кредиты"/>
      <sheetName val="свод 2"/>
      <sheetName val="Счет-Фактура"/>
      <sheetName val="Суточная"/>
      <sheetName val="ПДР"/>
      <sheetName val="вариант"/>
      <sheetName val="Табл38-7"/>
      <sheetName val="СС"/>
      <sheetName val="Смета 1"/>
      <sheetName val="РП"/>
      <sheetName val="данные"/>
      <sheetName val="Баланс"/>
      <sheetName val="СМЕТА проект"/>
      <sheetName val="Production and Spend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водная"/>
      <sheetName val="Списки"/>
      <sheetName val="6.14_КР"/>
      <sheetName val="Прилож"/>
      <sheetName val="DATA"/>
      <sheetName val="см8"/>
      <sheetName val="Пример расчета"/>
      <sheetName val="все"/>
      <sheetName val="информация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к.84-к.83"/>
      <sheetName val="Коэфф1."/>
      <sheetName val="2002(v2)"/>
      <sheetName val="справ.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Данные_для_расчёта_сметы"/>
      <sheetName val="6_14_КР"/>
      <sheetName val="свод_2"/>
      <sheetName val="Зап-3-_СЦБ"/>
      <sheetName val="13_1"/>
      <sheetName val="Пример_расчета"/>
      <sheetName val="СметаСводная_Рыб"/>
      <sheetName val="sapactivexlhiddensheet"/>
      <sheetName val="OCK1"/>
      <sheetName val="Шкаф"/>
      <sheetName val="Прайс лист"/>
      <sheetName val="1.3"/>
      <sheetName val="ИГ1"/>
      <sheetName val="К.рын"/>
      <sheetName val="Сводная смета"/>
      <sheetName val="Землеотвод"/>
      <sheetName val="Смета2_проект__раб_"/>
      <sheetName val="Смета_1"/>
      <sheetName val="свод 3"/>
      <sheetName val="шаблон"/>
      <sheetName val="1"/>
      <sheetName val="Пояснение "/>
      <sheetName val="93-110"/>
      <sheetName val="list"/>
      <sheetName val="Разработка проекта"/>
      <sheetName val="КП НовоКов"/>
      <sheetName val="ПДР ООО &quot;Юкос ФБЦ&quot;"/>
      <sheetName val="Прибыль опл"/>
      <sheetName val="сохранить"/>
      <sheetName val="3.1"/>
      <sheetName val="Коммерческие расходы"/>
      <sheetName val="исходные данные"/>
      <sheetName val="расчетные таблицы"/>
      <sheetName val="Лист опроса"/>
      <sheetName val="5ОборРабМест(HP)"/>
      <sheetName val="СметаСводная Колпино"/>
      <sheetName val="HP и оргтехника"/>
      <sheetName val="Лист2"/>
      <sheetName val="справ_"/>
      <sheetName val="оборудован"/>
      <sheetName val="СметаСводная снег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2002_v2_"/>
      <sheetName val="свод1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изыскания 2"/>
      <sheetName val="мсн"/>
      <sheetName val="КП к ГК"/>
      <sheetName val="Calc"/>
      <sheetName val="ID"/>
      <sheetName val="История"/>
      <sheetName val="Р1"/>
      <sheetName val="Параметры_i"/>
      <sheetName val="Таблица 2"/>
      <sheetName val="Input"/>
      <sheetName val="Calculation"/>
      <sheetName val="RSOILBAL"/>
      <sheetName val="смета 2 проект. работы"/>
      <sheetName val="4сд"/>
      <sheetName val="2сд"/>
      <sheetName val="7сд"/>
      <sheetName val="MAIN_PARAMETERS"/>
      <sheetName val="Амур ДОН"/>
      <sheetName val="total"/>
      <sheetName val="Комплектация"/>
      <sheetName val="трубы"/>
      <sheetName val="СМР"/>
      <sheetName val="дороги"/>
      <sheetName val="Ачинский НПЗ"/>
      <sheetName val="ИД"/>
      <sheetName val="СС замеч с ответами"/>
      <sheetName val="начало"/>
      <sheetName val="Main"/>
      <sheetName val="УП _2004"/>
      <sheetName val="в работу"/>
      <sheetName val="1ПС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20_Кредиты краткосрочные"/>
      <sheetName val="№5 СУБ Инж защ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3.1 ТХ"/>
      <sheetName val="ЗП_ЮНГ"/>
      <sheetName val="3.5"/>
      <sheetName val="справка"/>
      <sheetName val="суб.подряд"/>
      <sheetName val="ПСБ - ОЭ"/>
      <sheetName val="См3 СЦБ-зап"/>
      <sheetName val="Смета 2"/>
      <sheetName val="Январь"/>
      <sheetName val="ИДвалка"/>
      <sheetName val="СметаСводная 1 оч"/>
      <sheetName val="Итог"/>
      <sheetName val="Вспомогательный"/>
      <sheetName val="Перечень Заказчиков"/>
      <sheetName val="Капитальные затраты"/>
      <sheetName val="Opex personnel (Term facs)"/>
      <sheetName val="КП (2)"/>
      <sheetName val="2.2 "/>
      <sheetName val="ПОДПИСИ"/>
      <sheetName val="РАСЧЕТ"/>
      <sheetName val="Бюджет"/>
      <sheetName val="Norm"/>
      <sheetName val="Текущие_цены"/>
      <sheetName val="отчет_эл_эн__2000"/>
      <sheetName val="к_84-к_83"/>
      <sheetName val="6.3"/>
      <sheetName val="6.7"/>
      <sheetName val="6.3.1.3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еременные и константы"/>
      <sheetName val="пятилетка"/>
      <sheetName val="мониторинг"/>
      <sheetName val="свод (2)"/>
      <sheetName val="Калплан ОИ2 Макм крестики"/>
      <sheetName val="Св. смета"/>
      <sheetName val="РБС ИЗМ1"/>
      <sheetName val="кп ГК"/>
      <sheetName val="Справочные данные"/>
      <sheetName val="Б.Сатка"/>
      <sheetName val="РН-ПНГ"/>
      <sheetName val="влад-таблица"/>
      <sheetName val="2002(v1)"/>
      <sheetName val="Подрядчики"/>
      <sheetName val="мат"/>
      <sheetName val="суб_подряд"/>
      <sheetName val="ПСБ_-_ОЭ"/>
      <sheetName val="D"/>
      <sheetName val="4"/>
      <sheetName val="смета СИД"/>
      <sheetName val="часы"/>
      <sheetName val="ресурсная вед."/>
      <sheetName val="р.Волхов"/>
      <sheetName val="Калплан Кра"/>
      <sheetName val="Материалы"/>
      <sheetName val="6.11 новый"/>
      <sheetName val="Хар_"/>
      <sheetName val="С1_"/>
      <sheetName val="СтрЗапасов (2)"/>
      <sheetName val="Lim"/>
      <sheetName val="Справочник"/>
      <sheetName val="PwC Copies from old models --&gt;&gt;"/>
      <sheetName val="Справочники"/>
      <sheetName val="Journals"/>
      <sheetName val="ц_1991"/>
      <sheetName val="rvldmrv"/>
      <sheetName val="Сравнение ДПН факт 06-07"/>
      <sheetName val="Параметры"/>
      <sheetName val="трансформация1"/>
      <sheetName val="НМ расчеты"/>
      <sheetName val="Names"/>
      <sheetName val="breakdown"/>
      <sheetName val="Destination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НГХК"/>
      <sheetName val="КП к снег Рыбинская"/>
      <sheetName val="EKDEB90"/>
      <sheetName val="Коэф КВ"/>
      <sheetName val="К"/>
      <sheetName val="Смета терзем"/>
      <sheetName val="Кал.план Жукова даты - не надо"/>
      <sheetName val="кп"/>
      <sheetName val="матер."/>
      <sheetName val="КП Прим (3)"/>
      <sheetName val="Лист3"/>
      <sheetName val="АЧ"/>
      <sheetName val="кп (3)"/>
      <sheetName val="СП"/>
      <sheetName val="фонтан разбитый2"/>
      <sheetName val="накладная"/>
      <sheetName val="Акт"/>
      <sheetName val="Баланс (Ф1)"/>
      <sheetName val="Смета-Т"/>
      <sheetName val=""/>
      <sheetName val="Смета 3 Гидролог"/>
      <sheetName val="Записка СЦБ"/>
      <sheetName val="РС "/>
      <sheetName val="геолог"/>
      <sheetName val="SakhNIPI5"/>
      <sheetName val="ПИР"/>
      <sheetName val="Табл.5"/>
      <sheetName val="Табл.2"/>
      <sheetName val="Исх.данные"/>
      <sheetName val="Курс доллара"/>
      <sheetName val="Календарь новый"/>
      <sheetName val="Смета № 1 ИИ линия"/>
      <sheetName val="Общая часть"/>
      <sheetName val="ВКЕ"/>
      <sheetName val="Additives"/>
      <sheetName val="Ryazan"/>
      <sheetName val="Assumpt"/>
      <sheetName val="Control"/>
      <sheetName val="См №3 ОПР"/>
      <sheetName val="см.№6 АВЗУ и ГПЗУ"/>
      <sheetName val="Геофизика"/>
      <sheetName val="Геодезия"/>
      <sheetName val="Экология1"/>
      <sheetName val="АУП"/>
      <sheetName val="CENTR"/>
      <sheetName val="DMTR_BP_03"/>
      <sheetName val="см №1.1 Геодезические работы "/>
      <sheetName val="см №1.4 Экология "/>
      <sheetName val="Input Assumptions"/>
      <sheetName val="Расчет курса"/>
      <sheetName val="XLR_NoRangeSheet"/>
      <sheetName val="НЕДЕЛИ"/>
      <sheetName val="GD"/>
      <sheetName val="АСУ ТП 1 этап ПД"/>
      <sheetName val="Дополнительные параметры"/>
      <sheetName val="ЛЧ"/>
      <sheetName val="Leistungsakt"/>
      <sheetName val="Свод объем"/>
      <sheetName val="Дог цена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8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свод_3"/>
      <sheetName val="ПСП_"/>
      <sheetName val="Сводная_смета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Восстановл_Лист17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1155"/>
      <sheetName val="свод_общ"/>
      <sheetName val="таблица_руководству"/>
      <sheetName val="Суточная_добыча_за_неделю"/>
      <sheetName val="СметаСводная_павильон"/>
      <sheetName val="3труба (П)"/>
      <sheetName val="15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37"/>
      <sheetName val="Объемы работ по ПВ"/>
      <sheetName val="16"/>
      <sheetName val="Коэф"/>
      <sheetName val="Таблица 5"/>
      <sheetName val="Таблица 3"/>
      <sheetName val="1.401.2"/>
      <sheetName val="Source lists"/>
      <sheetName val="PO Data"/>
      <sheetName val="Rub"/>
      <sheetName val="свод_ИИР"/>
      <sheetName val="Сводная "/>
      <sheetName val="7.ТХ Сети (кор)"/>
      <sheetName val="Tier 311208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М_1"/>
      <sheetName val="Акт выбора"/>
      <sheetName val="ПД"/>
      <sheetName val="№1"/>
      <sheetName val="См.№7 Эл."/>
      <sheetName val="См.№8 Пож."/>
      <sheetName val="См.№3 ВиК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РСС_АУ"/>
      <sheetName val="Раб.АУ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Бл.электр."/>
      <sheetName val="2-stage"/>
      <sheetName val="лч и кам"/>
      <sheetName val="Объем работ"/>
      <sheetName val="MararashAA"/>
      <sheetName val="ПРОЦЕНТЫ"/>
      <sheetName val="АСУ-линия-1"/>
      <sheetName val="ТЗ АСУ-1"/>
      <sheetName val="Виды работ АСО"/>
      <sheetName val="таблица_руко_x0019__x0015__x0009__x0003__x000c__x0011__x0011_"/>
      <sheetName val="таблица_руко_x0019__x0015_ _x0003__x000c__x0011__x0011_"/>
      <sheetName val="2 Геология"/>
      <sheetName val="ИД СМР"/>
      <sheetName val="ФОТ для смет"/>
      <sheetName val="ЛС_РЕС"/>
      <sheetName val="Норм"/>
      <sheetName val="Вспом."/>
      <sheetName val="УКП"/>
      <sheetName val="БД"/>
      <sheetName val="Лист4"/>
      <sheetName val="Общий"/>
      <sheetName val="ТабР"/>
      <sheetName val="База"/>
      <sheetName val="ПД-2.2"/>
      <sheetName val="Lucent"/>
      <sheetName val="BACT"/>
      <sheetName val="Общ"/>
      <sheetName val="6"/>
      <sheetName val="1.14"/>
      <sheetName val="1.7"/>
      <sheetName val="_x0000__x0000_"/>
      <sheetName val="Настр"/>
      <sheetName val="Распределение_затрат"/>
      <sheetName val="ЗАТ_ПОДР"/>
      <sheetName val="ПРОЧИЕ_ЗАТР"/>
      <sheetName val="ПОКУП_ВОДА"/>
      <sheetName val="РАСПРЕД ПО ПРОЦЕСС"/>
      <sheetName val="РЕАГ_КАТАЛ"/>
      <sheetName val="СЫРЬЕ"/>
      <sheetName val="СМЕТА_ТЕКРЕМ"/>
      <sheetName val="УСЛУГИ_ПРОМХАР"/>
      <sheetName val="Исх."/>
      <sheetName val="исх-данные"/>
      <sheetName val="8"/>
      <sheetName val="СМИС"/>
      <sheetName val="СМ"/>
      <sheetName val="ИД ПНР"/>
      <sheetName val="#ССЫЛКА"/>
      <sheetName val="см 5 ОДД 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  <sheetName val="ПС_x0000__x0000__x0000__x0000__x0000__x0000_"/>
      <sheetName val="3_гидромет"/>
      <sheetName val="Коэффициенты"/>
      <sheetName val="Имя"/>
      <sheetName val="basa"/>
      <sheetName val="СВ 2"/>
      <sheetName val="1.2_"/>
      <sheetName val="Base"/>
      <sheetName val="кап.ремонт"/>
      <sheetName val="Обор"/>
      <sheetName val="пофакторный"/>
      <sheetName val="РАСШИФ_ЦЕХ_РАСХ"/>
      <sheetName val="топ"/>
      <sheetName val="Дог_рас"/>
      <sheetName val="Ограничения шаблон"/>
      <sheetName val="Лист"/>
      <sheetName val="Исх"/>
      <sheetName val="Причины отклонений"/>
      <sheetName val="Статус работы"/>
      <sheetName val="Уровень графика"/>
      <sheetName val="Технический лист"/>
      <sheetName val="анализ 2003_2004исполнение МТО"/>
      <sheetName val="Main list"/>
      <sheetName val="Приложение 2"/>
      <sheetName val="41"/>
      <sheetName val=" Свод"/>
      <sheetName val="Договорная цена"/>
      <sheetName val="аванс по ОС"/>
      <sheetName val="Авансы выданные"/>
      <sheetName val="Кред"/>
      <sheetName val="ДЗ"/>
      <sheetName val="Кред. задолж."/>
      <sheetName val="Прочие"/>
      <sheetName val="Сводный"/>
      <sheetName val="Тестовый"/>
      <sheetName val="Акт-Смета_30"/>
      <sheetName val="Смета 2 эл.монтаж"/>
      <sheetName val="Смета 1 общестроит"/>
      <sheetName val="ГАЗ_камаз"/>
      <sheetName val="№2Гидромет."/>
      <sheetName val="№2Геолог"/>
      <sheetName val="№2Геолог с.п."/>
      <sheetName val="№3Экологи (2этап)"/>
      <sheetName val="Пра_x0000_с_лист"/>
      <sheetName val="исключ ЭХЗ"/>
      <sheetName val="БДР"/>
      <sheetName val="КБК ДПК"/>
      <sheetName val="геол"/>
      <sheetName val="Должности"/>
      <sheetName val="const"/>
      <sheetName val="расчеты"/>
      <sheetName val="3 Сл.-структура затрат"/>
      <sheetName val="Исходная"/>
      <sheetName val="Пра"/>
      <sheetName val="Прил.5 СС"/>
      <sheetName val="Panduit"/>
      <sheetName val="расчет вязкости"/>
      <sheetName val="Сравнение с Finder - ДНС-5"/>
      <sheetName val="ДЦ"/>
      <sheetName val=" Оборудование  end"/>
      <sheetName val="ПС 110 кВ (доп)"/>
      <sheetName val="автоматизация РД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/>
      <sheetData sheetId="232"/>
      <sheetData sheetId="233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эл_химз_"/>
      <sheetName val="геология_"/>
      <sheetName val="Лист1"/>
      <sheetName val="Обновление"/>
      <sheetName val="Цена"/>
      <sheetName val="Product"/>
      <sheetName val="Смета"/>
      <sheetName val="ТИТУЛ"/>
      <sheetName val="6.14"/>
      <sheetName val="ОБЩЕСТВА"/>
      <sheetName val="6.3.1"/>
      <sheetName val="6.20"/>
      <sheetName val="6.4.1"/>
      <sheetName val="ПРОГНОЗ_1"/>
      <sheetName val="6_11_1  сторонние"/>
      <sheetName val="установки"/>
      <sheetName val="8.14 КР (списание)ОПСТИКР"/>
      <sheetName val="Стр1"/>
      <sheetName val="Список"/>
      <sheetName val="топо"/>
      <sheetName val="6_14"/>
      <sheetName val="6_3_1"/>
      <sheetName val="6_20"/>
      <sheetName val="6_4_1"/>
      <sheetName val="6_11_1__сторонние"/>
      <sheetName val="8_14_КР_(списание)ОПСТИКР"/>
      <sheetName val="Данные для расчёта сметы"/>
      <sheetName val="ПДР"/>
      <sheetName val="свод 2"/>
      <sheetName val="свод 3"/>
      <sheetName val="РасчетКомандир1"/>
      <sheetName val="РасчетКомандир2"/>
      <sheetName val="Зап-3- СЦБ"/>
      <sheetName val="Справочные данные"/>
      <sheetName val="Шкаф"/>
      <sheetName val="Коэфф1."/>
      <sheetName val="Прайс лист"/>
      <sheetName val="Амур ДОН"/>
      <sheetName val="кп ГК"/>
      <sheetName val="Б.Сатка"/>
      <sheetName val="Исполнение по оборуд_"/>
      <sheetName val="Calc"/>
      <sheetName val="total"/>
      <sheetName val="Комплектация"/>
      <sheetName val="трубы"/>
      <sheetName val="СМР"/>
      <sheetName val="дороги"/>
      <sheetName val="ИД"/>
      <sheetName val="исходные данные"/>
      <sheetName val="расчетные таблицы"/>
      <sheetName val="УП _2004"/>
      <sheetName val="См3 СЦБ-зап"/>
      <sheetName val="СметаСводная Рыб"/>
      <sheetName val="Справка"/>
      <sheetName val="свод_2"/>
      <sheetName val="свод_3"/>
      <sheetName val="Зап-3-_СЦБ"/>
      <sheetName val="Данные_для_расчёта_сметы"/>
      <sheetName val="Summary"/>
      <sheetName val="ЭХЗ"/>
      <sheetName val="Коэфф"/>
      <sheetName val="Смета2 проект. раб."/>
      <sheetName val="График"/>
      <sheetName val="Счет-Фактура"/>
      <sheetName val="Кредиты"/>
      <sheetName val="Суточная"/>
      <sheetName val="вариант"/>
      <sheetName val="Табл38-7"/>
      <sheetName val="данные"/>
      <sheetName val="СС"/>
      <sheetName val="Баланс"/>
      <sheetName val="Production and Spend"/>
      <sheetName val="DATA"/>
      <sheetName val="Списки"/>
      <sheetName val="6.14_КР"/>
      <sheetName val="см8"/>
      <sheetName val="Прилож"/>
      <sheetName val="Пример расчета"/>
      <sheetName val="все"/>
      <sheetName val="Нормы"/>
      <sheetName val="sapactivexlhiddensheet"/>
      <sheetName val="OCK1"/>
      <sheetName val="1.3"/>
      <sheetName val="ИГ1"/>
      <sheetName val="К.рын"/>
      <sheetName val="Сводная смета"/>
      <sheetName val="Землеотвод"/>
      <sheetName val="1"/>
      <sheetName val="РП"/>
      <sheetName val="к.84-к.83"/>
      <sheetName val="СМЕТА проект"/>
      <sheetName val="2002(v2)"/>
      <sheetName val="справ."/>
      <sheetName val="Пояснение "/>
      <sheetName val="93-110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водная"/>
      <sheetName val="Разработка проекта"/>
      <sheetName val="КП НовоКов"/>
      <sheetName val="ПДР ООО &quot;Юкос ФБЦ&quot;"/>
      <sheetName val="Прибыль опл"/>
      <sheetName val="сохранить"/>
      <sheetName val="3.1"/>
      <sheetName val="Коммерческие расходы"/>
      <sheetName val="13.1"/>
      <sheetName val="Лист опроса"/>
      <sheetName val="5ОборРабМест(HP)"/>
      <sheetName val="СметаСводная Колпино"/>
      <sheetName val="HP и оргтехника"/>
      <sheetName val="Лист2"/>
      <sheetName val="справ_"/>
      <sheetName val="оборудован"/>
      <sheetName val="СметаСводная снег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2002_v2_"/>
      <sheetName val="свод1"/>
      <sheetName val="таблица руководству"/>
      <sheetName val="Суточная добыча за неделю"/>
      <sheetName val="Хаттон 90.90 Femco"/>
      <sheetName val="ИД1"/>
      <sheetName val="шаблон"/>
      <sheetName val="Таблица 4 АСУТП"/>
      <sheetName val="Смета 5.2. Кусты25,29,31,65"/>
      <sheetName val="свод общ"/>
      <sheetName val="изыскания 2"/>
      <sheetName val="мсн"/>
      <sheetName val="КП к ГК"/>
      <sheetName val="ID"/>
      <sheetName val="Смета 1"/>
      <sheetName val="История"/>
      <sheetName val="Р1"/>
      <sheetName val="Параметры_i"/>
      <sheetName val="Таблица 2"/>
      <sheetName val="Input"/>
      <sheetName val="Calculation"/>
      <sheetName val="RSOILBAL"/>
      <sheetName val="Смета2_проект__раб_"/>
      <sheetName val="Смета_1"/>
      <sheetName val="информация"/>
      <sheetName val="смета 2 проект. работы"/>
      <sheetName val="4сд"/>
      <sheetName val="2сд"/>
      <sheetName val="7сд"/>
      <sheetName val="MAIN_PARAMETERS"/>
      <sheetName val="Ачинский НПЗ"/>
      <sheetName val="СС замеч с ответами"/>
      <sheetName val="начало"/>
      <sheetName val="Main"/>
      <sheetName val="в работу"/>
      <sheetName val="1ПС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20_Кредиты краткосрочные"/>
      <sheetName val="Текущие цены"/>
      <sheetName val="рабочий"/>
      <sheetName val="окраска"/>
      <sheetName val="отчет эл_эн  2000"/>
      <sheetName val="№5 СУБ Инж защ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3.1 ТХ"/>
      <sheetName val="ЗП_ЮНГ"/>
      <sheetName val="3.5"/>
      <sheetName val="суб.подряд"/>
      <sheetName val="ПСБ - ОЭ"/>
      <sheetName val="Смета 2"/>
      <sheetName val="Январь"/>
      <sheetName val="ИДвалка"/>
      <sheetName val="СметаСводная 1 оч"/>
      <sheetName val="Итог"/>
      <sheetName val="Вспомогательный"/>
      <sheetName val="Перечень Заказчиков"/>
      <sheetName val="Капитальные затраты"/>
      <sheetName val="Opex personnel (Term facs)"/>
      <sheetName val="КП (2)"/>
      <sheetName val="2.2 "/>
      <sheetName val="ПОДПИСИ"/>
      <sheetName val="РАСЧЕТ"/>
      <sheetName val="Бюджет"/>
      <sheetName val="Norm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еременные и константы"/>
      <sheetName val="пятилетка"/>
      <sheetName val="мониторинг"/>
      <sheetName val="свод (2)"/>
      <sheetName val="Калплан ОИ2 Макм крестики"/>
      <sheetName val="Св. смета"/>
      <sheetName val="РБС ИЗМ1"/>
      <sheetName val="РН-ПНГ"/>
      <sheetName val="влад-таблица"/>
      <sheetName val="2002(v1)"/>
      <sheetName val="Подрядчики"/>
      <sheetName val="мат"/>
      <sheetName val="суб_подряд"/>
      <sheetName val="ПСБ_-_ОЭ"/>
      <sheetName val="D"/>
      <sheetName val="4"/>
      <sheetName val="смета СИД"/>
      <sheetName val="часы"/>
      <sheetName val="ресурсная вед."/>
      <sheetName val="р.Волхов"/>
      <sheetName val="Калплан Кра"/>
      <sheetName val="Материалы"/>
      <sheetName val="6.11 новый"/>
      <sheetName val="Хар_"/>
      <sheetName val="С1_"/>
      <sheetName val="СтрЗапасов (2)"/>
      <sheetName val="Lim"/>
      <sheetName val="Справочник"/>
      <sheetName val="PwC Copies from old models --&gt;&gt;"/>
      <sheetName val="Справочники"/>
      <sheetName val="Journals"/>
      <sheetName val="ц_1991"/>
      <sheetName val="rvldmrv"/>
      <sheetName val="Сравнение ДПН факт 06-07"/>
      <sheetName val="Параметры"/>
      <sheetName val="трансформация1"/>
      <sheetName val="НМ расчеты"/>
      <sheetName val="Names"/>
      <sheetName val="breakdown"/>
      <sheetName val="Destination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НГХК"/>
      <sheetName val="КП к снег Рыбинская"/>
      <sheetName val="EKDEB90"/>
      <sheetName val="Коэф КВ"/>
      <sheetName val="К"/>
      <sheetName val="Смета терзем"/>
      <sheetName val="Кал.план Жукова даты - не надо"/>
      <sheetName val="кп"/>
      <sheetName val="матер."/>
      <sheetName val="КП Прим (3)"/>
      <sheetName val="Лист3"/>
      <sheetName val="АЧ"/>
      <sheetName val="кп (3)"/>
      <sheetName val="СП"/>
      <sheetName val="фонтан разбитый2"/>
      <sheetName val="накладная"/>
      <sheetName val="Акт"/>
      <sheetName val="Баланс (Ф1)"/>
      <sheetName val="Смета-Т"/>
      <sheetName val=""/>
      <sheetName val="Смета 3 Гидролог"/>
      <sheetName val="Записка СЦБ"/>
      <sheetName val="геолог"/>
      <sheetName val="Общая часть"/>
      <sheetName val="Табл.5"/>
      <sheetName val="Табл.2"/>
      <sheetName val="Исх.данные"/>
      <sheetName val="ВКЕ"/>
      <sheetName val="Additives"/>
      <sheetName val="Ryazan"/>
      <sheetName val="Assumpt"/>
      <sheetName val="Control"/>
      <sheetName val="См №3 ОПР"/>
      <sheetName val="см.№6 АВЗУ и ГПЗУ"/>
      <sheetName val="Геофизика"/>
      <sheetName val="Геодезия"/>
      <sheetName val="Экология1"/>
      <sheetName val="АУП"/>
      <sheetName val="CENTR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Расчет курса"/>
      <sheetName val="XLR_NoRangeSheet"/>
      <sheetName val="НЕДЕЛИ"/>
      <sheetName val="GD"/>
      <sheetName val="13_1"/>
      <sheetName val="РС 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см 5 ОДД "/>
      <sheetName val="Хаттон_90_90_Femco"/>
      <sheetName val="свод_общ"/>
      <sheetName val="таблица_руководству"/>
      <sheetName val="Суточная_добыча_за_неделю"/>
      <sheetName val="СметаСводная_павильон"/>
      <sheetName val="3труба (П)"/>
      <sheetName val="15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Восстановл_Лист37"/>
      <sheetName val="Объемы работ по ПВ"/>
      <sheetName val="16"/>
      <sheetName val="Коэф"/>
      <sheetName val="Таблица 5"/>
      <sheetName val="Таблица 3"/>
      <sheetName val="1.401.2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водная_смета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Source lists"/>
      <sheetName val="Rub"/>
      <sheetName val="Сводная "/>
      <sheetName val="7.ТХ Сети (кор)"/>
      <sheetName val="Tier 311208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PO Data"/>
      <sheetName val="свод_ИИР"/>
      <sheetName val="ПД"/>
      <sheetName val="М_1"/>
      <sheetName val="Акт выбора"/>
      <sheetName val="См.№7 Эл."/>
      <sheetName val="См.№8 Пож."/>
      <sheetName val="См.№3 ВиК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РСС_АУ"/>
      <sheetName val="Раб.АУ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лч и кам"/>
      <sheetName val="Объем работ"/>
      <sheetName val="MararashAA"/>
      <sheetName val="ПРОЦЕНТЫ"/>
      <sheetName val="Бл.электр."/>
      <sheetName val="2-stage"/>
      <sheetName val="АСУ-линия-1"/>
      <sheetName val="ТЗ АСУ-1"/>
      <sheetName val="Виды работ АСО"/>
      <sheetName val="таблица_руко_x0019__x0015__x0009__x0003__x000c__x0011__x0011_"/>
      <sheetName val="таблица_руко_x0019__x0015_ _x0003__x000c__x0011__x0011_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/>
      <sheetData sheetId="221"/>
      <sheetData sheetId="222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/>
      <sheetData sheetId="367"/>
      <sheetData sheetId="368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топография"/>
      <sheetName val="топо"/>
      <sheetName val="Обновление"/>
      <sheetName val="Цена"/>
      <sheetName val="Product"/>
      <sheetName val="Шкаф"/>
      <sheetName val="Коэфф1."/>
      <sheetName val="Прайс лист"/>
      <sheetName val="Упр"/>
      <sheetName val="информация"/>
      <sheetName val="Данные для расчёта сметы"/>
      <sheetName val="К.рын"/>
      <sheetName val="Сводная смета"/>
      <sheetName val="СметаСводная"/>
      <sheetName val="свод1"/>
      <sheetName val="ИГ1"/>
      <sheetName val="свод 2"/>
      <sheetName val="СметаСводная Рыб"/>
      <sheetName val="См 1 наруж.водопровод"/>
      <sheetName val="#ССЫЛКА"/>
      <sheetName val="СметаСводная Колпино"/>
      <sheetName val="Лист опроса"/>
      <sheetName val="к.84-к.83"/>
      <sheetName val="Summary"/>
      <sheetName val="HP и оргтехника"/>
      <sheetName val="5ОборРабМест(HP)"/>
      <sheetName val="Зап-3- СЦБ"/>
      <sheetName val="Лист1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Вспомогательный"/>
      <sheetName val="свод 3"/>
      <sheetName val="Кл-р SysTel"/>
      <sheetName val="СПРПФ"/>
      <sheetName val="sapactivexlhiddensheet"/>
      <sheetName val="КП Прим (3)"/>
      <sheetName val="ПДР"/>
      <sheetName val="1.3"/>
      <sheetName val="Калькуляция_2012"/>
      <sheetName val="Journals"/>
      <sheetName val="Восстановл_Лист13"/>
      <sheetName val="Восстановл_Лист15"/>
      <sheetName val="Восстановл_Лист19"/>
      <sheetName val="Восстановл_Лист7"/>
      <sheetName val="Восстановл_Лист5"/>
      <sheetName val="Восстановл_Лист44"/>
      <sheetName val="Восстановл_Лист29"/>
      <sheetName val="Восстановл_Лист6"/>
      <sheetName val="Восстановл_Лист2"/>
      <sheetName val="Восстановл_Лист4"/>
      <sheetName val="Восстановл_Лист8"/>
      <sheetName val="Восстановл_Лист45"/>
      <sheetName val="Восстановл_Лист27"/>
      <sheetName val="Восстановл_Лист9"/>
      <sheetName val="Восстановл_Лист10"/>
      <sheetName val="Восстановл_Лист46"/>
      <sheetName val="Восстановл_Лист28"/>
      <sheetName val="Восстановл_Лист11"/>
      <sheetName val="Восстановл_Лист12"/>
      <sheetName val="Восстановл_Лист47"/>
      <sheetName val="Восстановл_Лист14"/>
      <sheetName val="Восстановл_Лист1"/>
      <sheetName val="Восстановл_Лист18"/>
      <sheetName val="Восстановл_Лист21"/>
      <sheetName val="Восстановл_Лист20"/>
      <sheetName val="Восстановл_Лист49"/>
      <sheetName val="Восстановл_Лист25"/>
      <sheetName val="Norm"/>
      <sheetName val="все"/>
      <sheetName val="ц_1991"/>
      <sheetName val="ГПК"/>
      <sheetName val="ДКС"/>
      <sheetName val="Етыпур"/>
      <sheetName val="Западн"/>
      <sheetName val="НГКХ"/>
      <sheetName val="ПСП "/>
      <sheetName val="Тобольск"/>
      <sheetName val="УПН"/>
      <sheetName val="Спр_общий"/>
      <sheetName val="Пример расчета"/>
      <sheetName val="Курсы"/>
      <sheetName val="list"/>
      <sheetName val="ВКЕ"/>
      <sheetName val="СМЕТА проект"/>
      <sheetName val="РП"/>
      <sheetName val="Разработка проекта"/>
      <sheetName val="см8"/>
      <sheetName val="Смета 1свод"/>
      <sheetName val="свод"/>
      <sheetName val="СметаСводная снег"/>
      <sheetName val="шаблон"/>
      <sheetName val="13.1"/>
      <sheetName val="Материалы"/>
      <sheetName val="х"/>
      <sheetName val="Стр1По"/>
      <sheetName val="Ачинский НПЗ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Данные_для_расчёта_сметы"/>
      <sheetName val="свод_3"/>
      <sheetName val="ПСП_"/>
      <sheetName val="Пример_расчета"/>
      <sheetName val="свод_2"/>
      <sheetName val="СМЕТА_проект"/>
      <sheetName val="Сводная_смета"/>
      <sheetName val="Разработка_проекта"/>
      <sheetName val="Main"/>
      <sheetName val="1.2.1-Проект"/>
      <sheetName val="Итог"/>
      <sheetName val="4"/>
      <sheetName val="Землеотвод"/>
      <sheetName val="КП к снег Рыбинская"/>
      <sheetName val="СметаСводная павильон"/>
      <sheetName val="сводная"/>
      <sheetName val="OCK1"/>
      <sheetName val="СМ"/>
      <sheetName val="Раб"/>
      <sheetName val="Ap"/>
      <sheetName val="Раб1"/>
      <sheetName val="Штамп"/>
      <sheetName val="Ан"/>
      <sheetName val="Титул"/>
      <sheetName val="СмДок"/>
      <sheetName val="СостРабПр"/>
      <sheetName val="Огл"/>
      <sheetName val="ПЗ"/>
      <sheetName val="ИсхДан"/>
      <sheetName val="С0"/>
      <sheetName val="Л09-02"/>
      <sheetName val="Л09-03"/>
      <sheetName val="16"/>
      <sheetName val="17"/>
      <sheetName val="18"/>
      <sheetName val="SS(4)"/>
      <sheetName val="SS(5)"/>
      <sheetName val="SS(6)"/>
      <sheetName val="SSS"/>
      <sheetName val="SS(7)"/>
      <sheetName val="SS(8)"/>
      <sheetName val="SS(9)"/>
      <sheetName val="SS(10)"/>
      <sheetName val="SS(11)"/>
      <sheetName val="SS(12)"/>
      <sheetName val="SS(13)"/>
      <sheetName val="SS(14)"/>
      <sheetName val="SS(15)"/>
      <sheetName val="SS(16)"/>
      <sheetName val="SS(17)"/>
      <sheetName val="SS(18)"/>
      <sheetName val="SS(19)"/>
      <sheetName val="SS(20)"/>
      <sheetName val="SS(21)"/>
      <sheetName val="SS(22)"/>
      <sheetName val="SS(23)"/>
      <sheetName val="SS(24)"/>
      <sheetName val="SS(25)"/>
      <sheetName val="SS(26)"/>
      <sheetName val="SS(27)"/>
      <sheetName val="SS(28)"/>
      <sheetName val="SS(29)"/>
      <sheetName val="SS(30)"/>
      <sheetName val="SS(31)"/>
      <sheetName val="SS(32)"/>
      <sheetName val="SS(33)"/>
      <sheetName val="SS(34)"/>
      <sheetName val="SS(35)"/>
      <sheetName val="SS(36)"/>
      <sheetName val="SS(37)"/>
      <sheetName val="SS(38)"/>
      <sheetName val="SS(39)"/>
      <sheetName val="SS(40)"/>
      <sheetName val="SS(41)"/>
      <sheetName val="SS(42)"/>
      <sheetName val="SS(43)"/>
      <sheetName val="SS(44)"/>
      <sheetName val="SS(45)"/>
      <sheetName val="SS(46)"/>
      <sheetName val="SS(47)"/>
      <sheetName val="SS(48)"/>
      <sheetName val="SS(49)"/>
      <sheetName val="SS(50)"/>
      <sheetName val="SS(51)"/>
      <sheetName val="SS(52)"/>
      <sheetName val="SS(53)"/>
      <sheetName val="SS(54)"/>
      <sheetName val="SS(55)"/>
      <sheetName val="SS(56)"/>
      <sheetName val="SS(57)"/>
      <sheetName val="SS(58)"/>
      <sheetName val="SS(59)"/>
      <sheetName val="SS(60)"/>
      <sheetName val="SS(61)"/>
      <sheetName val="SS(62)"/>
      <sheetName val="SS(63)"/>
      <sheetName val="SS(64)"/>
      <sheetName val="SS(65)"/>
      <sheetName val="SS(66)"/>
      <sheetName val="SS(67)"/>
      <sheetName val="SS(68)"/>
      <sheetName val="SS(69)"/>
      <sheetName val="SS(70)"/>
      <sheetName val="SS(71)"/>
      <sheetName val="SS(72)"/>
      <sheetName val="SS(73)"/>
      <sheetName val="SS(74)"/>
      <sheetName val="SS(75)"/>
      <sheetName val="SS(76)"/>
      <sheetName val="SS(77)"/>
      <sheetName val="SS(78)"/>
      <sheetName val="SS(79)"/>
      <sheetName val="SS(80)"/>
      <sheetName val="SS(81)"/>
      <sheetName val="SS(82)"/>
      <sheetName val="SS(83)"/>
      <sheetName val="SS(84)"/>
      <sheetName val="SS(85)"/>
      <sheetName val="SS(86)"/>
      <sheetName val="SS(87)"/>
      <sheetName val="SS(88)"/>
      <sheetName val="SS(89)"/>
      <sheetName val="SS(90)"/>
      <sheetName val="SS(91)"/>
      <sheetName val="SS(92)"/>
      <sheetName val="SS(93)"/>
      <sheetName val="SS(94)"/>
      <sheetName val="SS(95)"/>
      <sheetName val="SS(96)"/>
      <sheetName val="SS(97)"/>
      <sheetName val="SS(98)"/>
      <sheetName val="SS(99)"/>
      <sheetName val="SS(100)"/>
      <sheetName val="SS(101)"/>
      <sheetName val="SS(102)"/>
      <sheetName val="SS(103)"/>
      <sheetName val="SS(104)"/>
      <sheetName val="SS(105)"/>
      <sheetName val="SS(106)"/>
      <sheetName val="SS(107)"/>
      <sheetName val="SS(108)"/>
      <sheetName val="SS(109)"/>
      <sheetName val="SS(110)"/>
      <sheetName val="SS(111)"/>
      <sheetName val="SS(112)"/>
      <sheetName val="SS(113)"/>
      <sheetName val="SS(114)"/>
      <sheetName val="SS(115)"/>
      <sheetName val="SS(116)"/>
      <sheetName val="SS(117)"/>
      <sheetName val="SS(118)"/>
      <sheetName val="SS(119)"/>
      <sheetName val="SS(120)"/>
      <sheetName val="SS(121)"/>
      <sheetName val="SS(122)"/>
      <sheetName val="SS(123)"/>
      <sheetName val="SS(124)"/>
      <sheetName val="SS(125)"/>
      <sheetName val="SS(126)"/>
      <sheetName val="SS(127)"/>
      <sheetName val="SS(128)"/>
      <sheetName val="SS(129)"/>
      <sheetName val="SS(130)"/>
      <sheetName val="SS(131)"/>
      <sheetName val="SS(132)"/>
      <sheetName val="SS(133)"/>
      <sheetName val="SS(134)"/>
      <sheetName val="SS(135)"/>
      <sheetName val="SS(136)"/>
      <sheetName val="SS(137)"/>
      <sheetName val="SS(138)"/>
      <sheetName val="SS(139)"/>
      <sheetName val="SS(140)"/>
      <sheetName val="SS(141)"/>
      <sheetName val="SS(142)"/>
      <sheetName val="SS(143)"/>
      <sheetName val="SS(144)"/>
      <sheetName val="SS(145)"/>
      <sheetName val="SS(146)"/>
      <sheetName val="SS(147)"/>
      <sheetName val="SS(148)"/>
      <sheetName val="SS(149)"/>
      <sheetName val="SS(150)"/>
      <sheetName val="SS(151)"/>
      <sheetName val="SS(152)"/>
      <sheetName val="SS(153)"/>
      <sheetName val="SS(154)"/>
      <sheetName val="SS(155)"/>
      <sheetName val="SS(156)"/>
      <sheetName val="SS(157)"/>
      <sheetName val="SS(158)"/>
      <sheetName val="SS(159)"/>
      <sheetName val="SS(160)"/>
      <sheetName val="SS(161)"/>
      <sheetName val="SS(162)"/>
      <sheetName val="SS(163)"/>
      <sheetName val="SS(164)"/>
      <sheetName val="SS(166)"/>
      <sheetName val="Титул1"/>
      <sheetName val="Титул2"/>
      <sheetName val="Титул3"/>
      <sheetName val="НЕДЕЛИ"/>
      <sheetName val="влад-таблица"/>
      <sheetName val="Подрядчики"/>
      <sheetName val="См_1_наруж_водопровод"/>
      <sheetName val="Кл-р_SysTel"/>
      <sheetName val="КП_Прим_(3)"/>
      <sheetName val="1_3"/>
      <sheetName val="СметаСводная_Рыб"/>
      <sheetName val="Таас-Юрях"/>
      <sheetName val="Етыпур-"/>
      <sheetName val="ЗапТарк"/>
      <sheetName val="Приобка"/>
      <sheetName val="ВЖК"/>
      <sheetName val="КП Мак"/>
      <sheetName val="Бюджет"/>
      <sheetName val="гидрология"/>
      <sheetName val="пр_5_1"/>
      <sheetName val="Стр5"/>
      <sheetName val="Стр6"/>
      <sheetName val="Стр7"/>
      <sheetName val="Стр8а"/>
      <sheetName val="Стр9а"/>
      <sheetName val="Стр8б"/>
      <sheetName val="Стр9б"/>
      <sheetName val="Стр8г"/>
      <sheetName val="Стр9г"/>
      <sheetName val="Стр8и"/>
      <sheetName val="Стр9и"/>
      <sheetName val="Стр14"/>
      <sheetName val="Список"/>
      <sheetName val="Иммакр"/>
      <sheetName val="Данные1кв."/>
      <sheetName val="Данные"/>
      <sheetName val="Стр2По"/>
      <sheetName val="Стр3По"/>
      <sheetName val="Стр4По"/>
      <sheetName val="Стр5По"/>
      <sheetName val="Стр6По(а)"/>
      <sheetName val="Стр6По(б)"/>
      <sheetName val="Стр6По(г)"/>
      <sheetName val="Стр6По(и)"/>
      <sheetName val="Стр7По"/>
      <sheetName val="НДС"/>
      <sheetName val="Коэф КВ"/>
      <sheetName val="EKDEB90"/>
      <sheetName val="Стр1"/>
      <sheetName val="ИД"/>
      <sheetName val="январь"/>
      <sheetName val="База"/>
      <sheetName val="6.52-свод"/>
      <sheetName val="ОБЩЕСТВА"/>
      <sheetName val="План"/>
      <sheetName val="Лист2"/>
      <sheetName val="Гр5(о)"/>
      <sheetName val="Справочник"/>
      <sheetName val="Данные1кв_"/>
      <sheetName val="Коэф_КВ"/>
      <sheetName val="6_52-свод"/>
      <sheetName val="КП НовоКов"/>
      <sheetName val="Калплан Кра"/>
      <sheetName val="изыскания 2"/>
      <sheetName val="КП к ГК"/>
      <sheetName val="Об-15"/>
      <sheetName val="Прибыль опл"/>
      <sheetName val="Амур ДОН"/>
      <sheetName val="Архив2"/>
      <sheetName val="Opex personnel (Term facs)"/>
      <sheetName val="КП (2)"/>
      <sheetName val="Calc"/>
      <sheetName val="пятилетка"/>
      <sheetName val="мониторинг"/>
      <sheetName val="Параметры"/>
      <sheetName val="кп"/>
      <sheetName val="Кал.план Жукова даты - не надо"/>
      <sheetName val="смета СИД"/>
      <sheetName val="РС"/>
      <sheetName val="ПДР ООО &quot;Юкос ФБЦ&quot;"/>
      <sheetName val="ОПС"/>
      <sheetName val="Дополнительные параметры"/>
      <sheetName val="BACT"/>
      <sheetName val="ЛЧ"/>
      <sheetName val="Leistungsakt"/>
      <sheetName val="Курс доллара"/>
      <sheetName val="Смета-Т"/>
      <sheetName val="Хаттон 90.90 Femco"/>
      <sheetName val="См3 СЦБ-зап"/>
      <sheetName val="Дополнительные пара_x0000__x0000__x0005__x0000__xde00_"/>
      <sheetName val="ПД"/>
      <sheetName val="Объемы работ по ПВ"/>
      <sheetName val="СметаСводная 1 оч"/>
      <sheetName val="мсн"/>
      <sheetName val="Lim"/>
      <sheetName val="Хар_"/>
      <sheetName val="С1_"/>
      <sheetName val="total"/>
      <sheetName val="исходные данные"/>
      <sheetName val="Комплектация"/>
      <sheetName val="трубы"/>
      <sheetName val="расчетные таблицы"/>
      <sheetName val="СМР"/>
      <sheetName val="дороги"/>
      <sheetName val="Общая часть"/>
      <sheetName val="К"/>
      <sheetName val="в работу"/>
      <sheetName val="трансформация1"/>
      <sheetName val="breakdown"/>
      <sheetName val="Destination"/>
      <sheetName val="СС"/>
      <sheetName val="Капитальные затраты"/>
      <sheetName val="ЭХЗ"/>
      <sheetName val="Свод объем"/>
      <sheetName val="1ПС"/>
      <sheetName val="ИД1"/>
      <sheetName val="Приложение 2"/>
      <sheetName val="Переменные и константы"/>
      <sheetName val="вариант"/>
      <sheetName val="ID"/>
      <sheetName val="СП"/>
      <sheetName val="A54НДС"/>
      <sheetName val="Должности"/>
      <sheetName val="геолог"/>
      <sheetName val="БДР"/>
      <sheetName val="УП _2004"/>
      <sheetName val="АЧ"/>
      <sheetName val="Табл38-7"/>
      <sheetName val="БП НОВЫЙ"/>
      <sheetName val="База Геодезия"/>
      <sheetName val="База Геология"/>
      <sheetName val="6"/>
      <sheetName val="5.1"/>
      <sheetName val="3.1 ТХ"/>
      <sheetName val="база на 21-04-08"/>
      <sheetName val="мобдемоб"/>
      <sheetName val="Командировочные"/>
      <sheetName val="Исходные"/>
      <sheetName val=""/>
      <sheetName val="темп"/>
      <sheetName val="Настройка"/>
      <sheetName val="3.1"/>
      <sheetName val="Настройки"/>
      <sheetName val="Тестовый"/>
      <sheetName val="кап.ремонт"/>
      <sheetName val="Расчет 2"/>
      <sheetName val="Смета №1"/>
      <sheetName val="Смета 2"/>
      <sheetName val="№5 СУБ Инж защ"/>
      <sheetName val="Дополнительные пара"/>
      <sheetName val="СПЕЦИФИКАЦ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глы"/>
      <sheetName val="Готовность"/>
      <sheetName val="CKK"/>
      <sheetName val="Щиты"/>
      <sheetName val="DATA"/>
      <sheetName val="СводнСР"/>
      <sheetName val="Командировочн"/>
      <sheetName val="матНеучтЦенПолы"/>
      <sheetName val="СпецПолы"/>
      <sheetName val="матНеучтЦенЭМ"/>
      <sheetName val="СпецЭМ"/>
      <sheetName val="коэф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  <sheetName val="Коэфф"/>
      <sheetName val="Дебет_Кредит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СметаСводная Рыб"/>
      <sheetName val="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ктр (доп)"/>
      <sheetName val="ПС 110 кВ (доп)"/>
      <sheetName val=" КИП и А(доп)"/>
      <sheetName val="содержание том 8"/>
      <sheetName val="ПС 110 кВ _доп_"/>
      <sheetName val="W28"/>
    </sheetNames>
    <sheetDataSet>
      <sheetData sheetId="0"/>
      <sheetData sheetId="1" refreshError="1">
        <row r="8">
          <cell r="D8" t="str">
            <v>Сметная стоимость</v>
          </cell>
        </row>
        <row r="9">
          <cell r="D9" t="str">
            <v>Нормативная трудоемкость</v>
          </cell>
        </row>
        <row r="12">
          <cell r="B12" t="str">
            <v>Номер или шифр</v>
          </cell>
          <cell r="C12" t="str">
            <v>Наименование и техническая характеристика</v>
          </cell>
          <cell r="F12" t="str">
            <v>Затраты труда</v>
          </cell>
        </row>
        <row r="13">
          <cell r="B13" t="str">
            <v xml:space="preserve">норматива, </v>
          </cell>
          <cell r="C13" t="str">
            <v xml:space="preserve">оборудования или видов работ,ресурсов </v>
          </cell>
          <cell r="D13" t="str">
            <v>Единица</v>
          </cell>
          <cell r="E13" t="str">
            <v>Кол-во</v>
          </cell>
          <cell r="F13" t="str">
            <v>на един.</v>
          </cell>
        </row>
        <row r="14">
          <cell r="B14" t="str">
            <v>ценника</v>
          </cell>
          <cell r="C14" t="str">
            <v>и затрат</v>
          </cell>
          <cell r="D14" t="str">
            <v>измер.</v>
          </cell>
          <cell r="F14" t="str">
            <v>измерения</v>
          </cell>
        </row>
        <row r="15">
          <cell r="B15" t="str">
            <v>2</v>
          </cell>
          <cell r="C15" t="str">
            <v>3</v>
          </cell>
          <cell r="D15" t="str">
            <v>4</v>
          </cell>
          <cell r="E15" t="str">
            <v>5</v>
          </cell>
          <cell r="F15" t="str">
            <v>6</v>
          </cell>
        </row>
        <row r="16">
          <cell r="B16" t="str">
            <v>МДС 81-27.2001</v>
          </cell>
          <cell r="C16" t="str">
            <v>К стеснен.=1,2 (85% работ См.№10и)</v>
          </cell>
        </row>
        <row r="17">
          <cell r="B17" t="str">
            <v>табл.1.п.1</v>
          </cell>
          <cell r="C17" t="str">
            <v>27112,8*0,85*0,2=4609</v>
          </cell>
        </row>
        <row r="18">
          <cell r="B18" t="str">
            <v>ГЭСНп -2001</v>
          </cell>
        </row>
      </sheetData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Глав"/>
      <sheetName val="ОбмОбслЗемОд"/>
      <sheetName val="КалендПлан"/>
      <sheetName val="СводнСм"/>
      <sheetName val="СводнСм ГАП"/>
      <sheetName val="СмШурф"/>
      <sheetName val="СмРучБур"/>
      <sheetName val="СмМашБур"/>
      <sheetName val="ОБмГеодезия"/>
      <sheetName val="СмШурфКонтр"/>
      <sheetName val="СмРучБурКонтр"/>
    </sheetNames>
    <sheetDataSet>
      <sheetData sheetId="0"/>
      <sheetData sheetId="1" refreshError="1">
        <row r="2">
          <cell r="F2" t="str">
            <v>к договору № **/п-**-2007 от **.**.2007 г.</v>
          </cell>
        </row>
        <row r="4">
          <cell r="A4" t="str">
            <v>одноэтажного здания ********, расположенного по адресу: 
ул. ******, д. ***</v>
          </cell>
        </row>
        <row r="7">
          <cell r="A7" t="str">
            <v>Исполнитель - ОАО "Гипронииавиапром" ООО "СК Перспектива-100"</v>
          </cell>
        </row>
        <row r="28">
          <cell r="E28">
            <v>26.88</v>
          </cell>
        </row>
        <row r="29">
          <cell r="E29">
            <v>1</v>
          </cell>
        </row>
        <row r="62">
          <cell r="F62">
            <v>3</v>
          </cell>
        </row>
        <row r="67">
          <cell r="B67" t="str">
            <v>Подкрановые и тормозные конструкции.</v>
          </cell>
          <cell r="F67">
            <v>3.5000000000000003E-2</v>
          </cell>
        </row>
      </sheetData>
      <sheetData sheetId="2"/>
      <sheetData sheetId="3"/>
      <sheetData sheetId="4"/>
      <sheetData sheetId="5"/>
      <sheetData sheetId="6" refreshError="1">
        <row r="39">
          <cell r="K39">
            <v>0</v>
          </cell>
        </row>
      </sheetData>
      <sheetData sheetId="7"/>
      <sheetData sheetId="8"/>
      <sheetData sheetId="9" refreshError="1"/>
      <sheetData sheetId="1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(подряд)"/>
      <sheetName val="СравненЦен"/>
      <sheetName val="Сводная"/>
      <sheetName val="Цена"/>
      <sheetName val="Лист7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-Т"/>
      <sheetName val="ЛЧ"/>
      <sheetName val="Переменные и константы"/>
      <sheetName val="Дог цена"/>
      <sheetName val="топография"/>
      <sheetName val="свод 2"/>
      <sheetName val="Смета"/>
      <sheetName val="Переменные_и_константы"/>
      <sheetName val="См3 СЦБ-зап"/>
      <sheetName val="БД"/>
      <sheetName val="Общ"/>
      <sheetName val="СметаСводная Колпино"/>
      <sheetName val="автоматизация РД"/>
      <sheetName val="Новый справочник БДР"/>
      <sheetName val="РС "/>
      <sheetName val="cons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. данные"/>
      <sheetName val="Сводная РД"/>
      <sheetName val="ПА РД"/>
      <sheetName val="РУ РД"/>
      <sheetName val="ЛАДВ РД"/>
      <sheetName val="Сводная П"/>
      <sheetName val="ПА П"/>
      <sheetName val="ЛАДВ П"/>
      <sheetName val="РУ П"/>
      <sheetName val="ПА РП"/>
      <sheetName val="РУ РП"/>
      <sheetName val="Кал. план"/>
      <sheetName val="РУ+ПА"/>
      <sheetName val="АСУ ТП"/>
      <sheetName val="Лист1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Курс доллара"/>
      <sheetName val="Лист3"/>
      <sheetName val="топография"/>
      <sheetName val="СметаСводная"/>
      <sheetName val="Данные для расчёта сметы"/>
      <sheetName val="Коэфф1."/>
      <sheetName val="ПО 1-7"/>
      <sheetName val="ставки"/>
      <sheetName val="Курс_доллара"/>
      <sheetName val="свод 2"/>
      <sheetName val="Смета"/>
      <sheetName val="СметаСводная Колпино"/>
      <sheetName val="Лист7"/>
      <sheetName val="ОПС"/>
      <sheetName val="Дог цена"/>
      <sheetName val="Смета-Т"/>
      <sheetName val="ps198"/>
      <sheetName val="Курс $"/>
      <sheetName val="Сводный СР"/>
      <sheetName val="ИМЯ"/>
      <sheetName val="Имя2"/>
      <sheetName val="консолидация"/>
      <sheetName val="к-ты"/>
      <sheetName val="Справка"/>
      <sheetName val="СметаСводная Рыб"/>
      <sheetName val="хар_"/>
      <sheetName val="с1_"/>
      <sheetName val="выборка на22 июня"/>
      <sheetName val="Новый справочник БДР"/>
      <sheetName val="Курсы"/>
      <sheetName val="Payments 2006"/>
      <sheetName val="счет-фактура"/>
      <sheetName val="Сводная смета"/>
      <sheetName val="Курс_доллара1"/>
      <sheetName val="ПО_1-7"/>
      <sheetName val="Данные_для_расчёта_сметы"/>
      <sheetName val="Коэфф1_"/>
      <sheetName val="свод_2"/>
      <sheetName val="СметаСводная_Колпино"/>
      <sheetName val="Дог_цена"/>
      <sheetName val="Курс_$"/>
      <sheetName val="Сводный_СР"/>
      <sheetName val="выборка_на22_июня"/>
      <sheetName val="ид смр"/>
      <sheetName val="12"/>
      <sheetName val="выборка заказчик"/>
      <sheetName val="спр1"/>
      <sheetName val="DATA"/>
      <sheetName val="Общ"/>
      <sheetName val="ЛЧ Р"/>
      <sheetName val="шаблон"/>
      <sheetName val="смета проект"/>
      <sheetName val="терм.обез"/>
      <sheetName val="химреаг."/>
      <sheetName val="Ресурсы"/>
      <sheetName val="Объекты"/>
    </sheetNames>
    <sheetDataSet>
      <sheetData sheetId="0">
        <row r="2">
          <cell r="A2">
            <v>25</v>
          </cell>
        </row>
      </sheetData>
      <sheetData sheetId="1">
        <row r="2">
          <cell r="A2">
            <v>25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2">
          <cell r="A2">
            <v>25</v>
          </cell>
        </row>
      </sheetData>
      <sheetData sheetId="35">
        <row r="2">
          <cell r="A2">
            <v>25</v>
          </cell>
        </row>
      </sheetData>
      <sheetData sheetId="36">
        <row r="2">
          <cell r="A2">
            <v>25</v>
          </cell>
        </row>
      </sheetData>
      <sheetData sheetId="37">
        <row r="2">
          <cell r="A2">
            <v>25</v>
          </cell>
        </row>
      </sheetData>
      <sheetData sheetId="38">
        <row r="2">
          <cell r="A2">
            <v>25</v>
          </cell>
        </row>
      </sheetData>
      <sheetData sheetId="39">
        <row r="2">
          <cell r="A2">
            <v>25</v>
          </cell>
        </row>
      </sheetData>
      <sheetData sheetId="40">
        <row r="2">
          <cell r="A2">
            <v>25</v>
          </cell>
        </row>
      </sheetData>
      <sheetData sheetId="41">
        <row r="2">
          <cell r="A2">
            <v>25</v>
          </cell>
        </row>
      </sheetData>
      <sheetData sheetId="42">
        <row r="2">
          <cell r="A2">
            <v>25</v>
          </cell>
        </row>
      </sheetData>
      <sheetData sheetId="43">
        <row r="2">
          <cell r="A2">
            <v>25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ан Жукова мес"/>
      <sheetName val="Кал.план Жукова даты - не надо"/>
      <sheetName val="СметаСводная 1 оч"/>
      <sheetName val="Смета1 Чеснович"/>
      <sheetName val="Смета2 геология"/>
      <sheetName val="См3 кадастр"/>
      <sheetName val="Смета4 Зем"/>
      <sheetName val="См5 дороги"/>
      <sheetName val="6 Кр.линии"/>
      <sheetName val="См7 мост"/>
      <sheetName val="Сети8 1 оч"/>
      <sheetName val="Смета9 регламент с 0,335"/>
      <sheetName val="Смета10 ООС"/>
      <sheetName val="смета11 конк докум"/>
      <sheetName val="См12  ГО и ЧС"/>
    </sheetNames>
    <sheetDataSet>
      <sheetData sheetId="0" refreshError="1"/>
      <sheetData sheetId="1" refreshError="1"/>
      <sheetData sheetId="2">
        <row r="6">
          <cell r="D6" t="str">
            <v>"Реконструкция транспортной развязки на пр. Маршала Жукова через ж.д. пути в Угольную гавань". 1-ая очередь. Реконструкция Портовой ул. с выходом на дорогу в Угольную гавань и строительство ул. Морской Пехоты с мостом через р. Красненькая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</sheet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"/>
      <sheetName val="Орг"/>
      <sheetName val="Нал"/>
      <sheetName val="Наличие"/>
      <sheetName val="Движение"/>
      <sheetName val="Бал.стоим."/>
      <sheetName val="УНРМа-6.99"/>
      <sheetName val="Спр.образец (2)"/>
      <sheetName val="Майоров"/>
      <sheetName val="Бунин"/>
      <sheetName val="Черенков"/>
      <sheetName val="Путилин"/>
      <sheetName val="Гибадулин"/>
      <sheetName val="Головнев"/>
      <sheetName val="Остремский"/>
      <sheetName val="Горовой"/>
      <sheetName val="Кабанов"/>
      <sheetName val="Волошенко"/>
      <sheetName val="Копытовский"/>
      <sheetName val="Иванченко"/>
      <sheetName val="Цвик"/>
      <sheetName val=" Забусов"/>
      <sheetName val="Катанов"/>
      <sheetName val="Колодяжный"/>
      <sheetName val="Алисов"/>
      <sheetName val="Максименко"/>
      <sheetName val="Власов"/>
      <sheetName val="Двулучанский"/>
      <sheetName val="Чеботарев"/>
      <sheetName val="Щукин"/>
      <sheetName val="Маренков"/>
      <sheetName val="Дергунов"/>
      <sheetName val="Мышенков"/>
      <sheetName val="Евдокимов"/>
      <sheetName val="Жабко"/>
      <sheetName val="Кафтанников"/>
      <sheetName val="Вайдерман"/>
      <sheetName val="Хапилин"/>
      <sheetName val="Павелко"/>
      <sheetName val="Ксензов"/>
      <sheetName val="211 КЖБИ"/>
      <sheetName val="122ЭМЗ"/>
    </sheetNames>
    <sheetDataSet>
      <sheetData sheetId="0">
        <row r="50">
          <cell r="C50" t="str">
            <v>Майоров</v>
          </cell>
        </row>
      </sheetData>
      <sheetData sheetId="1" refreshError="1">
        <row r="50">
          <cell r="C50" t="str">
            <v>Майоров</v>
          </cell>
        </row>
        <row r="51">
          <cell r="C51" t="str">
            <v>Бунин</v>
          </cell>
        </row>
        <row r="52">
          <cell r="C52" t="str">
            <v>Черенков</v>
          </cell>
        </row>
        <row r="53">
          <cell r="C53" t="str">
            <v>Путилин</v>
          </cell>
        </row>
        <row r="54">
          <cell r="C54" t="str">
            <v>Гибадулин</v>
          </cell>
        </row>
        <row r="55">
          <cell r="C55" t="str">
            <v>Дергунов</v>
          </cell>
        </row>
        <row r="56">
          <cell r="C56" t="str">
            <v>Головнев</v>
          </cell>
        </row>
        <row r="57">
          <cell r="C57" t="str">
            <v>Остремский</v>
          </cell>
        </row>
        <row r="58">
          <cell r="C58" t="str">
            <v>Горовой</v>
          </cell>
        </row>
        <row r="59">
          <cell r="C59" t="str">
            <v>Кабанов</v>
          </cell>
        </row>
        <row r="60">
          <cell r="C60" t="str">
            <v>Волошенко</v>
          </cell>
        </row>
        <row r="61">
          <cell r="C61" t="str">
            <v>Копытовский</v>
          </cell>
        </row>
        <row r="62">
          <cell r="C62" t="str">
            <v>Иванченко</v>
          </cell>
        </row>
        <row r="63">
          <cell r="C63" t="str">
            <v>Цвик</v>
          </cell>
        </row>
        <row r="64">
          <cell r="C64" t="str">
            <v>Забусов</v>
          </cell>
        </row>
        <row r="65">
          <cell r="C65" t="str">
            <v>Катанов</v>
          </cell>
        </row>
        <row r="66">
          <cell r="C66" t="str">
            <v>Колодяжный</v>
          </cell>
        </row>
        <row r="67">
          <cell r="C67" t="str">
            <v>Алисов</v>
          </cell>
        </row>
        <row r="68">
          <cell r="C68" t="str">
            <v>Максименко</v>
          </cell>
        </row>
        <row r="69">
          <cell r="C69" t="str">
            <v>Власов</v>
          </cell>
        </row>
        <row r="70">
          <cell r="C70" t="str">
            <v>Двулучанский</v>
          </cell>
        </row>
        <row r="71">
          <cell r="C71" t="str">
            <v>Чеботарев</v>
          </cell>
        </row>
        <row r="72">
          <cell r="C72" t="str">
            <v>Щукин</v>
          </cell>
        </row>
        <row r="73">
          <cell r="C73" t="str">
            <v>Маренков</v>
          </cell>
        </row>
        <row r="74">
          <cell r="C74" t="str">
            <v>Мышенков</v>
          </cell>
        </row>
        <row r="75">
          <cell r="C75" t="str">
            <v>Евдокимов</v>
          </cell>
        </row>
        <row r="76">
          <cell r="C76" t="str">
            <v>Жабко</v>
          </cell>
        </row>
        <row r="77">
          <cell r="C77" t="str">
            <v>Кафтанников</v>
          </cell>
        </row>
        <row r="78">
          <cell r="C78" t="str">
            <v>Вайдерман</v>
          </cell>
        </row>
        <row r="79">
          <cell r="C79" t="str">
            <v>Хапилин</v>
          </cell>
        </row>
        <row r="80">
          <cell r="C80" t="str">
            <v>Павелко</v>
          </cell>
        </row>
        <row r="81">
          <cell r="C81" t="str">
            <v>Ксензов</v>
          </cell>
        </row>
        <row r="82">
          <cell r="C82" t="str">
            <v>Меркурьев</v>
          </cell>
        </row>
        <row r="83">
          <cell r="C83" t="str">
            <v>Сикорский</v>
          </cell>
        </row>
        <row r="85">
          <cell r="C85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cent"/>
      <sheetName val="VERO"/>
      <sheetName val="RITTAL"/>
      <sheetName val="LEGRAND"/>
      <sheetName val="Works"/>
      <sheetName val="крепеж"/>
      <sheetName val="исключ ЭХЗ"/>
      <sheetName val="Справочник"/>
      <sheetName val="Лист1"/>
      <sheetName val="Обновление"/>
      <sheetName val="Цена"/>
      <sheetName val="Product"/>
      <sheetName val="SakhNIPI5"/>
      <sheetName val="№1"/>
      <sheetName val="№10"/>
      <sheetName val="№11"/>
      <sheetName val="№12"/>
      <sheetName val="№2"/>
      <sheetName val="№3"/>
      <sheetName val="№4"/>
      <sheetName val="№5"/>
      <sheetName val="№7"/>
      <sheetName val="№8"/>
      <sheetName val="№9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П"/>
      <sheetName val="Командировки"/>
      <sheetName val="Должности"/>
    </sheetNames>
    <sheetDataSet>
      <sheetData sheetId="0"/>
      <sheetData sheetId="1"/>
      <sheetData sheetId="2">
        <row r="2">
          <cell r="A2" t="str">
            <v xml:space="preserve"> </v>
          </cell>
        </row>
        <row r="3">
          <cell r="A3" t="str">
            <v>Главный специалист (ДП)</v>
          </cell>
        </row>
        <row r="4">
          <cell r="A4" t="str">
            <v>Инженер-проектировщик (ДП)</v>
          </cell>
        </row>
        <row r="5">
          <cell r="A5" t="str">
            <v>Менеджер проекта (ДУП)</v>
          </cell>
        </row>
        <row r="6">
          <cell r="A6" t="str">
            <v>Инженер (СО)</v>
          </cell>
        </row>
        <row r="7">
          <cell r="A7" t="str">
            <v>Руководитель группы (СО)</v>
          </cell>
        </row>
        <row r="8">
          <cell r="A8" t="str">
            <v>Оператор копировальных и множительных машин</v>
          </cell>
        </row>
        <row r="9">
          <cell r="A9" t="str">
            <v>Инженер-нормоконтролер (ДП)</v>
          </cell>
        </row>
        <row r="10">
          <cell r="A10" t="str">
            <v>Ведущий инженер (ДП)</v>
          </cell>
        </row>
        <row r="11">
          <cell r="A11" t="str">
            <v xml:space="preserve"> </v>
          </cell>
        </row>
        <row r="12">
          <cell r="A12" t="str">
            <v xml:space="preserve"> </v>
          </cell>
        </row>
        <row r="13">
          <cell r="A13" t="str">
            <v xml:space="preserve"> </v>
          </cell>
        </row>
        <row r="14">
          <cell r="A14" t="str">
            <v xml:space="preserve"> </v>
          </cell>
        </row>
        <row r="15">
          <cell r="A15" t="str">
            <v xml:space="preserve"> </v>
          </cell>
        </row>
        <row r="16">
          <cell r="A16" t="str">
            <v xml:space="preserve"> </v>
          </cell>
        </row>
        <row r="17">
          <cell r="A17" t="str">
            <v xml:space="preserve"> </v>
          </cell>
        </row>
        <row r="18">
          <cell r="A18" t="str">
            <v xml:space="preserve"> </v>
          </cell>
        </row>
        <row r="19">
          <cell r="A19" t="str">
            <v xml:space="preserve"> </v>
          </cell>
        </row>
        <row r="20">
          <cell r="A20" t="str">
            <v xml:space="preserve"> </v>
          </cell>
        </row>
        <row r="21">
          <cell r="A21" t="str">
            <v xml:space="preserve"> </v>
          </cell>
        </row>
        <row r="22">
          <cell r="A22" t="str">
            <v xml:space="preserve"> </v>
          </cell>
        </row>
        <row r="23">
          <cell r="A23" t="str">
            <v xml:space="preserve"> </v>
          </cell>
        </row>
        <row r="24">
          <cell r="A24" t="str">
            <v xml:space="preserve"> </v>
          </cell>
        </row>
        <row r="25">
          <cell r="A25" t="str">
            <v xml:space="preserve"> </v>
          </cell>
        </row>
        <row r="26">
          <cell r="A26" t="str">
            <v xml:space="preserve"> </v>
          </cell>
        </row>
        <row r="27">
          <cell r="A27" t="str">
            <v xml:space="preserve"> </v>
          </cell>
        </row>
        <row r="28">
          <cell r="A28" t="str">
            <v xml:space="preserve"> </v>
          </cell>
        </row>
        <row r="29">
          <cell r="A29" t="str">
            <v xml:space="preserve"> </v>
          </cell>
        </row>
        <row r="30">
          <cell r="A30" t="str">
            <v xml:space="preserve"> </v>
          </cell>
        </row>
        <row r="31">
          <cell r="A31" t="str">
            <v xml:space="preserve"> 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  <sheetName val="Коэффициенты"/>
      <sheetName val="СВОДКА развязка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DATA"/>
      <sheetName val="РП"/>
      <sheetName val="График"/>
      <sheetName val="ПДР"/>
      <sheetName val="СметаСводная павильон"/>
      <sheetName val="Summary"/>
      <sheetName val="93-110"/>
      <sheetName val="Смета"/>
      <sheetName val="Коэфф1."/>
      <sheetName val="сводная"/>
      <sheetName val="Данные для расчёта сметы"/>
      <sheetName val="см8"/>
      <sheetName val="Зап-3- СЦБ"/>
      <sheetName val="свод"/>
      <sheetName val="ЭХЗ"/>
      <sheetName val="Обновление"/>
      <sheetName val="Цена"/>
      <sheetName val="Product"/>
      <sheetName val="Смета 1свод"/>
      <sheetName val="Лист1"/>
      <sheetName val="Шкаф"/>
      <sheetName val="Прайс лист"/>
      <sheetName val="Счет-Фактур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  <sheetName val="Расчет (СС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</sheetNames>
    <sheetDataSet>
      <sheetData sheetId="0">
        <row r="7">
          <cell r="E7" t="str">
            <v>Рабочий проект по объекту:с "Снегоплавильная камера. расположенная на сетях ГУП "Водоканал Санкт-Петербург", по адресу: Рижский пр., д.43 (угол Рижского проспекта и Либавского переулка)"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вод"/>
      <sheetName val="Смета"/>
      <sheetName val="Лист2"/>
      <sheetName val="СметаСводная снег"/>
      <sheetName val="93-110"/>
      <sheetName val="Лист опроса"/>
      <sheetName val="к.84-к.83"/>
      <sheetName val="Шкаф"/>
      <sheetName val="Коэфф1.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ПДР"/>
      <sheetName val="СМЕТА проект"/>
      <sheetName val="см8"/>
      <sheetName val="Данные для расчёта сметы"/>
      <sheetName val="Зап-3- СЦБ"/>
      <sheetName val="информация"/>
      <sheetName val="таблица руководству"/>
      <sheetName val="Суточная добыча за неделю"/>
      <sheetName val="РП"/>
      <sheetName val="list"/>
      <sheetName val="Прибыль опл"/>
      <sheetName val="свод 2"/>
      <sheetName val="Вспомогательный"/>
      <sheetName val="часы"/>
      <sheetName val="кп (3)"/>
      <sheetName val="СП"/>
      <sheetName val="Лист3"/>
      <sheetName val="sapactivexlhiddensheet"/>
      <sheetName val="смета СИД"/>
      <sheetName val="Смета 1"/>
      <sheetName val="Табл38-7"/>
      <sheetName val="вариант"/>
      <sheetName val="Обновление"/>
      <sheetName val="Лист1"/>
      <sheetName val="Цена"/>
      <sheetName val="Product"/>
      <sheetName val="Разработка проекта"/>
      <sheetName val="сводная"/>
      <sheetName val="См 1 наруж.водопровод"/>
      <sheetName val="График"/>
      <sheetName val="топо"/>
      <sheetName val="Суточная"/>
      <sheetName val="5ОборРабМест(HP)"/>
      <sheetName val="1"/>
      <sheetName val="СметаСводная Рыб"/>
      <sheetName val="СметаСводная Колпино"/>
      <sheetName val="СметаСводная"/>
      <sheetName val="Итог"/>
      <sheetName val="Summary"/>
      <sheetName val="ЭХЗ"/>
      <sheetName val="РасчетКомандир1"/>
      <sheetName val="РасчетКомандир2"/>
      <sheetName val="Коэфф"/>
      <sheetName val="Смета2 проект. раб."/>
      <sheetName val="Счет-Фактура"/>
      <sheetName val="Кредиты"/>
      <sheetName val="данные"/>
      <sheetName val="СС"/>
      <sheetName val="Баланс"/>
      <sheetName val="Production and Spend"/>
      <sheetName val="ТИТУЛ"/>
      <sheetName val="6.14"/>
      <sheetName val="ОБЩЕСТВА"/>
      <sheetName val="6.3.1"/>
      <sheetName val="6.20"/>
      <sheetName val="6.4.1"/>
      <sheetName val="ПРОГНОЗ_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DATA"/>
      <sheetName val="Списки"/>
      <sheetName val="6.14_КР"/>
      <sheetName val="Прилож"/>
      <sheetName val="Пример расчета"/>
      <sheetName val="все"/>
      <sheetName val="Нормы"/>
      <sheetName val="OCK1"/>
      <sheetName val="1.3"/>
      <sheetName val="ИГ1"/>
      <sheetName val="К.рын"/>
      <sheetName val="Сводная смета"/>
      <sheetName val="Землеотвод"/>
      <sheetName val="2002(v2)"/>
      <sheetName val="справ."/>
      <sheetName val="Пояснение 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КП НовоКов"/>
      <sheetName val="ПДР ООО &quot;Юкос ФБЦ&quot;"/>
      <sheetName val="сохранить"/>
      <sheetName val="3.1"/>
      <sheetName val="Коммерческие расходы"/>
      <sheetName val="13.1"/>
      <sheetName val="исходные данные"/>
      <sheetName val="расчетные таблицы"/>
      <sheetName val="HP и оргтехника"/>
      <sheetName val="справ_"/>
      <sheetName val="оборудован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2002_v2_"/>
      <sheetName val="свод1"/>
      <sheetName val="Хаттон 90.90 Femco"/>
      <sheetName val="ИД1"/>
      <sheetName val="шаблон"/>
      <sheetName val="Таблица 4 АСУТП"/>
      <sheetName val="Смета 5.2. Кусты25,29,31,65"/>
      <sheetName val="свод общ"/>
      <sheetName val="изыскания 2"/>
      <sheetName val="мсн"/>
      <sheetName val="КП к ГК"/>
      <sheetName val="Calc"/>
      <sheetName val="ID"/>
      <sheetName val="История"/>
      <sheetName val="Р1"/>
      <sheetName val="Параметры_i"/>
      <sheetName val="Таблица 2"/>
      <sheetName val="Input"/>
      <sheetName val="Calculation"/>
      <sheetName val="RSOILBAL"/>
      <sheetName val="Смета2_проект__раб_"/>
      <sheetName val="Зап-3-_СЦБ"/>
      <sheetName val="свод_2"/>
      <sheetName val="Данные_для_расчёта_сметы"/>
      <sheetName val="Смета_1"/>
      <sheetName val="свод 3"/>
      <sheetName val="смета 2 проект. работы"/>
      <sheetName val="4сд"/>
      <sheetName val="2сд"/>
      <sheetName val="7сд"/>
      <sheetName val="MAIN_PARAMETERS"/>
      <sheetName val="Амур ДОН"/>
      <sheetName val="total"/>
      <sheetName val="Комплектация"/>
      <sheetName val="трубы"/>
      <sheetName val="СМР"/>
      <sheetName val="дороги"/>
      <sheetName val="Ачинский НПЗ"/>
      <sheetName val="ИД"/>
      <sheetName val="СС замеч с ответами"/>
      <sheetName val="начало"/>
      <sheetName val="Main"/>
      <sheetName val="УП _2004"/>
      <sheetName val="в работу"/>
      <sheetName val="1ПС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20_Кредиты краткосрочные"/>
      <sheetName val="Текущие цены"/>
      <sheetName val="рабочий"/>
      <sheetName val="окраска"/>
      <sheetName val="отчет эл_эн  2000"/>
      <sheetName val="№5 СУБ Инж защ"/>
      <sheetName val="3.1 ТХ"/>
      <sheetName val="ЗП_ЮНГ"/>
      <sheetName val="3.5"/>
      <sheetName val="справка"/>
      <sheetName val="суб.подряд"/>
      <sheetName val="ПСБ - ОЭ"/>
      <sheetName val="См3 СЦБ-зап"/>
      <sheetName val="Смета 2"/>
      <sheetName val="Январь"/>
      <sheetName val="ИДвалка"/>
      <sheetName val="СметаСводная 1 оч"/>
      <sheetName val="Перечень Заказчиков"/>
      <sheetName val="Капитальные затраты"/>
      <sheetName val="Opex personnel (Term facs)"/>
      <sheetName val="КП (2)"/>
      <sheetName val="2.2 "/>
      <sheetName val="ПОДПИСИ"/>
      <sheetName val="РАСЧЕТ"/>
      <sheetName val="Бюджет"/>
      <sheetName val="Norm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еременные и константы"/>
      <sheetName val="пятилетка"/>
      <sheetName val="мониторинг"/>
      <sheetName val="свод (2)"/>
      <sheetName val="Калплан ОИ2 Макм крестики"/>
      <sheetName val="Св. смета"/>
      <sheetName val="РБС ИЗМ1"/>
      <sheetName val="кп ГК"/>
      <sheetName val="Справочные данные"/>
      <sheetName val="Б.Сатка"/>
      <sheetName val="РН-ПНГ"/>
      <sheetName val="влад-таблица"/>
      <sheetName val="2002(v1)"/>
      <sheetName val="Подрядчики"/>
      <sheetName val="мат"/>
      <sheetName val="суб_подряд"/>
      <sheetName val="ПСБ_-_ОЭ"/>
      <sheetName val="D"/>
      <sheetName val="4"/>
      <sheetName val="ресурсная вед."/>
      <sheetName val="р.Волхов"/>
      <sheetName val="Калплан Кра"/>
      <sheetName val="Материалы"/>
      <sheetName val="6.11 новый"/>
      <sheetName val="Хар_"/>
      <sheetName val="С1_"/>
      <sheetName val="СтрЗапасов (2)"/>
      <sheetName val="Lim"/>
      <sheetName val="Справочник"/>
      <sheetName val="PwC Copies from old models --&gt;&gt;"/>
      <sheetName val="Справочники"/>
      <sheetName val="Journals"/>
      <sheetName val="ц_1991"/>
      <sheetName val="rvldmrv"/>
      <sheetName val="Сравнение ДПН факт 06-07"/>
      <sheetName val="Параметры"/>
      <sheetName val="трансформация1"/>
      <sheetName val="НМ расчеты"/>
      <sheetName val="Names"/>
      <sheetName val="breakdown"/>
      <sheetName val="Destination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НГХК"/>
      <sheetName val="КП к снег Рыбинская"/>
      <sheetName val="EKDEB90"/>
      <sheetName val="Коэф КВ"/>
      <sheetName val="К"/>
      <sheetName val="Смета терзем"/>
      <sheetName val="Кал.план Жукова даты - не надо"/>
      <sheetName val="кп"/>
      <sheetName val="матер."/>
      <sheetName val="КП Прим (3)"/>
      <sheetName val="АЧ"/>
      <sheetName val="фонтан разбитый2"/>
      <sheetName val="накладная"/>
      <sheetName val="Акт"/>
      <sheetName val="Баланс (Ф1)"/>
      <sheetName val="Смета-Т"/>
      <sheetName val=""/>
      <sheetName val="Смета 3 Гидролог"/>
      <sheetName val="Записка СЦБ"/>
      <sheetName val="Табл.5"/>
      <sheetName val="Табл.2"/>
      <sheetName val="Исх.данные"/>
      <sheetName val="Курс доллара"/>
      <sheetName val="Календарь новый"/>
      <sheetName val="Смета № 1 ИИ линия"/>
      <sheetName val="Общая часть"/>
      <sheetName val="ВКЕ"/>
      <sheetName val="Additives"/>
      <sheetName val="Ryazan"/>
      <sheetName val="Assumpt"/>
      <sheetName val="Control"/>
      <sheetName val="См №3 ОПР"/>
      <sheetName val="см.№6 АВЗУ и ГПЗУ"/>
      <sheetName val="Геофизика"/>
      <sheetName val="Геодезия"/>
      <sheetName val="Экология1"/>
      <sheetName val="АУП"/>
      <sheetName val="CENTR"/>
      <sheetName val="DMTR_BP_03"/>
      <sheetName val="см №1.1 Геодезические работы "/>
      <sheetName val="см №1.4 Экология "/>
      <sheetName val="Input Assumptions"/>
      <sheetName val="Расчет курса"/>
      <sheetName val="XLR_NoRangeSheet"/>
      <sheetName val="НЕДЕЛИ"/>
      <sheetName val="GD"/>
      <sheetName val="АСУ ТП 1 этап ПД"/>
      <sheetName val="РС "/>
      <sheetName val="Дополнительные параметры"/>
      <sheetName val="13_1"/>
      <sheetName val="ЛЧ"/>
      <sheetName val="Leistungsakt"/>
      <sheetName val="Свод объем"/>
      <sheetName val="Дог цена"/>
      <sheetName val="геолог"/>
      <sheetName val="1155"/>
      <sheetName val="ОПС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SakhNIPI5"/>
      <sheetName val="ПИР"/>
      <sheetName val="выборка на22 июня"/>
      <sheetName val="HP_и_оргтехника"/>
      <sheetName val="СМЕТА_проект"/>
      <sheetName val="Лист_опроса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СметаСводная_павильон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Восстановл_Лист37"/>
      <sheetName val="3труба (П)"/>
      <sheetName val="15"/>
      <sheetName val="Объемы работ по ПВ"/>
      <sheetName val="16"/>
      <sheetName val="Таблица 5"/>
      <sheetName val="Таблица 3"/>
      <sheetName val="1.401.2"/>
      <sheetName val="Коэф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свод_3"/>
      <sheetName val="ПСП_"/>
      <sheetName val="Сводная_смета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Source lists"/>
      <sheetName val="PO Data"/>
      <sheetName val="Rub"/>
      <sheetName val="свод_ИИР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М_1"/>
      <sheetName val="Сводная "/>
      <sheetName val="7.ТХ Сети (кор)"/>
      <sheetName val="Tier 311208"/>
      <sheetName val="ПД"/>
      <sheetName val="Акт выбора"/>
      <sheetName val="См.№7 Эл."/>
      <sheetName val="См.№8 Пож."/>
      <sheetName val="См.№3 ВиК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РСС_АУ"/>
      <sheetName val="Раб.АУ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РабПр"/>
      <sheetName val="автоматизация РД"/>
      <sheetName val="Восстановл_Лис礊め_x0005_"/>
      <sheetName val="эл_химз_2"/>
      <sheetName val="геология_2"/>
      <sheetName val="к_84-к_831"/>
      <sheetName val="Коэфф1_1"/>
      <sheetName val="Прайс_лист1"/>
      <sheetName val="Данные_для_расчёта_сметы1"/>
      <sheetName val="Зап-3-_СЦБ1"/>
      <sheetName val="свод_21"/>
      <sheetName val="кп_(3)"/>
      <sheetName val="смета_СИД"/>
      <sheetName val="Смета_11"/>
      <sheetName val="Разработка_проекта1"/>
      <sheetName val="См_1_наруж_водопровод1"/>
      <sheetName val="СметаСводная_Рыб1"/>
      <sheetName val="Смета2_проект__раб_1"/>
      <sheetName val="Production_and_Spend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Пример_расчета1"/>
      <sheetName val="Пояснение_"/>
      <sheetName val="КП_НовоКов1"/>
      <sheetName val="13_11"/>
      <sheetName val="ст_ГТМ"/>
      <sheetName val="изыскания_2"/>
      <sheetName val="КП_к_ГК"/>
      <sheetName val="Таблица_2"/>
      <sheetName val="смета_2_проект__работы"/>
      <sheetName val="Текущие_цены1"/>
      <sheetName val="отчет_эл_эн__20001"/>
      <sheetName val="суб_подряд1"/>
      <sheetName val="ПСБ_-_ОЭ1"/>
      <sheetName val="СметаСводная_1_оч1"/>
      <sheetName val="6_3"/>
      <sheetName val="6_7"/>
      <sheetName val="6_3_1_3"/>
      <sheetName val="свод_(2)"/>
      <sheetName val="Калплан_ОИ2_Макм_крестики"/>
      <sheetName val="Св__смета"/>
      <sheetName val="РБС_ИЗМ1"/>
      <sheetName val="кп_ГК"/>
      <sheetName val="Справочные_данные"/>
      <sheetName val="ресурсная_вед_"/>
      <sheetName val="Калплан_Кра"/>
      <sheetName val="6_11_новый"/>
      <sheetName val="СтрЗапасов_(2)"/>
      <sheetName val="PwC_Copies_from_old_models_--&gt;&gt;"/>
      <sheetName val="Сравнение_ДПН_факт_06-07"/>
      <sheetName val="НМ_расчеты"/>
      <sheetName val="Коэф_КВ"/>
      <sheetName val="Смета_терзем"/>
      <sheetName val="Кал_план_Жукова_даты_-_не_надо"/>
      <sheetName val="матер_"/>
      <sheetName val="КП_Прим_(3)"/>
      <sheetName val="фонтан_разбитый2"/>
      <sheetName val="Баланс_(Ф1)"/>
      <sheetName val="Смета_3_Гидролог"/>
      <sheetName val="Записка_СЦБ"/>
      <sheetName val="Lucent"/>
      <sheetName val="BACT"/>
      <sheetName val="2 Геология"/>
      <sheetName val="Полигон - ИЭИ "/>
      <sheetName val="Ком"/>
      <sheetName val="Общ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лч и кам"/>
      <sheetName val="2-stage"/>
      <sheetName val="Бл.электр."/>
      <sheetName val="АСУ-линия-1"/>
      <sheetName val="ТЗ АСУ-1"/>
      <sheetName val="ЛС_РЕС"/>
      <sheetName val="база"/>
      <sheetName val="Объем работ"/>
      <sheetName val="MararashAA"/>
      <sheetName val="ПРОЦЕНТЫ"/>
      <sheetName val="Виды работ АСО"/>
      <sheetName val="таблица_руко_x0019__x0015__x0009__x0003__x000c__x0011__x0011_"/>
      <sheetName val="ИД СМР"/>
      <sheetName val="таблица_руко_x0019__x0015_ _x0003__x000c__x0011__x0011_"/>
      <sheetName val="ФОТ для смет"/>
      <sheetName val="СМ"/>
      <sheetName val="_x0000__x0000_"/>
      <sheetName val="СМИС"/>
      <sheetName val="6"/>
      <sheetName val="1.14"/>
      <sheetName val="1.7"/>
      <sheetName val="8"/>
      <sheetName val="ПД-2.2"/>
      <sheetName val="Норм"/>
      <sheetName val="basa"/>
      <sheetName val="СВ 2"/>
      <sheetName val="1.2_"/>
      <sheetName val="Base"/>
      <sheetName val="Настр"/>
      <sheetName val="Распределение_затрат"/>
      <sheetName val="ЗАТ_ПОДР"/>
      <sheetName val="ПРОЧИЕ_ЗАТР"/>
      <sheetName val="ПОКУП_ВОДА"/>
      <sheetName val="РАСПРЕД ПО ПРОЦЕСС"/>
      <sheetName val="РЕАГ_КАТАЛ"/>
      <sheetName val="СЫРЬЕ"/>
      <sheetName val="СМЕТА_ТЕКРЕМ"/>
      <sheetName val="УСЛУГИ_ПРОМХАР"/>
      <sheetName val="кап.ремонт"/>
      <sheetName val="Обор"/>
      <sheetName val="Вспом."/>
      <sheetName val="УКП"/>
      <sheetName val="БД"/>
      <sheetName val="Лист4"/>
      <sheetName val="Общий"/>
      <sheetName val="ТабР"/>
      <sheetName val="Исх."/>
      <sheetName val="исх-данные"/>
      <sheetName val="ИД ПНР"/>
      <sheetName val="#ССЫЛКА"/>
      <sheetName val="пофакторный"/>
      <sheetName val="РАСШИФ_ЦЕХ_РАСХ"/>
      <sheetName val="топ"/>
      <sheetName val="Дог_рас"/>
      <sheetName val="Ограничения шаблон"/>
      <sheetName val="Лист"/>
      <sheetName val="Исх"/>
      <sheetName val="анализ 2003_2004исполнение МТО"/>
      <sheetName val="Main list"/>
      <sheetName val="Технический лист"/>
      <sheetName val="Тестовый"/>
      <sheetName val="Причины отклонений"/>
      <sheetName val="Статус работы"/>
      <sheetName val="Уровень графика"/>
      <sheetName val="Panduit"/>
      <sheetName val="3_гидромет"/>
      <sheetName val="Приложение 2"/>
      <sheetName val="Пра_x0000_с_лист"/>
      <sheetName val="ПС_x0000__x0000__x0000__x0000__x0000__x0000_"/>
      <sheetName val="КБК ДПК"/>
      <sheetName val="Сводный"/>
      <sheetName val="Имя"/>
      <sheetName val="Должности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/>
      <sheetData sheetId="65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/>
      <sheetData sheetId="220"/>
      <sheetData sheetId="22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  <sheetName val="2002(v2)"/>
      <sheetName val="ПРОГНОЗ_1"/>
      <sheetName val="справ."/>
      <sheetName val="Лист2"/>
      <sheetName val="эл_химз_"/>
      <sheetName val="геология_"/>
      <sheetName val="справ_"/>
      <sheetName val="Данные для расчёта сметы"/>
      <sheetName val="СметаСводная снег"/>
      <sheetName val="93-110"/>
      <sheetName val="СметаСводная"/>
      <sheetName val="ИГ1"/>
      <sheetName val="СметаСводная павильон"/>
      <sheetName val="Смета"/>
      <sheetName val="топо"/>
      <sheetName val="оборудован"/>
      <sheetName val="Упр"/>
      <sheetName val="2002_v2_"/>
      <sheetName val="см8"/>
      <sheetName val="Перечень ИУ"/>
      <sheetName val="Коэфф1."/>
      <sheetName val="свод 2"/>
      <sheetName val="3.1 ТХ"/>
      <sheetName val="ЗП_ЮНГ"/>
      <sheetName val="НМА"/>
      <sheetName val="оператор"/>
      <sheetName val="исх_данные"/>
      <sheetName val="ст ГТМ"/>
      <sheetName val="СметаСводная Колпино"/>
      <sheetName val="sapactivexlhiddensheet"/>
      <sheetName val="Итог"/>
      <sheetName val="мсн"/>
      <sheetName val="влад-таблица"/>
      <sheetName val="2002(v1)"/>
      <sheetName val="РН-ПНГ"/>
      <sheetName val="Подрядчики"/>
      <sheetName val="Январь"/>
      <sheetName val="мат"/>
      <sheetName val="к.84-к.83"/>
      <sheetName val="ТИТУЛ"/>
      <sheetName val="6.14"/>
      <sheetName val="ОБЩЕСТВА"/>
      <sheetName val="6.3.1"/>
      <sheetName val="6.20"/>
      <sheetName val="6.4.1"/>
      <sheetName val="6_11_1  сторонние"/>
      <sheetName val="установки"/>
      <sheetName val="8.14 КР (списание)ОПСТИКР"/>
      <sheetName val="Стр1"/>
      <sheetName val="Список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6.14_КР"/>
      <sheetName val="ПДР"/>
      <sheetName val="Прилож"/>
      <sheetName val="DATA"/>
      <sheetName val="Нормы"/>
      <sheetName val="вариант"/>
      <sheetName val="Обновление"/>
      <sheetName val="Цена"/>
      <sheetName val="Product"/>
      <sheetName val="Текущие цены"/>
      <sheetName val="рабочий"/>
      <sheetName val="окраска"/>
      <sheetName val="Summary"/>
      <sheetName val="все"/>
      <sheetName val="Зап-3- СЦБ"/>
      <sheetName val="Кредиты"/>
      <sheetName val="Табл38-7"/>
      <sheetName val="Пример расчета"/>
      <sheetName val="СметаСводная Рыб"/>
      <sheetName val="отчет эл_эн  2000"/>
      <sheetName val="информация"/>
      <sheetName val="ПОДПИСИ"/>
      <sheetName val="13.1"/>
      <sheetName val="РАСЧЕТ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Данные_для_расчёта_сметы"/>
      <sheetName val="Текущие_цены"/>
      <sheetName val="свод_2"/>
      <sheetName val="Зап-3-_СЦБ"/>
      <sheetName val="Пример_расчета"/>
      <sheetName val="СметаСводная_Рыб"/>
      <sheetName val="отчет_эл_эн__2000"/>
      <sheetName val="к_84-к_83"/>
      <sheetName val="Счет-Фактура"/>
      <sheetName val="6.3"/>
      <sheetName val="6.7"/>
      <sheetName val="6.3.1.3"/>
      <sheetName val="График"/>
      <sheetName val="КП (2)"/>
      <sheetName val="Бюджет"/>
      <sheetName val="Norm"/>
      <sheetName val="свод 3"/>
      <sheetName val="ID"/>
      <sheetName val="СС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мета 1"/>
      <sheetName val="РП"/>
      <sheetName val="данные"/>
      <sheetName val="Баланс"/>
      <sheetName val="Смета2_проект__раб_"/>
      <sheetName val="Смета_1"/>
      <sheetName val="СМЕТА проект"/>
      <sheetName val="Production and Spend"/>
      <sheetName val="OCK1"/>
      <sheetName val="Шкаф"/>
      <sheetName val="Прайс лист"/>
      <sheetName val="1.3"/>
      <sheetName val="К.рын"/>
      <sheetName val="Сводная смета"/>
      <sheetName val="Землеотвод"/>
      <sheetName val="шаблон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водная"/>
      <sheetName val="Разработка проекта"/>
      <sheetName val="КП НовоКов"/>
      <sheetName val="СметаСводная 1 оч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еременные и константы"/>
      <sheetName val="пятилетка"/>
      <sheetName val="мониторинг"/>
      <sheetName val="свод (2)"/>
      <sheetName val="Калплан ОИ2 Макм крестики"/>
      <sheetName val="Св. смета"/>
      <sheetName val="РБС ИЗМ1"/>
      <sheetName val="Лист опроса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таблица руководству"/>
      <sheetName val="Суточная добыча за неделю"/>
      <sheetName val="list"/>
      <sheetName val="Прибыль опл"/>
      <sheetName val="Вспомогательный"/>
      <sheetName val="сохранить"/>
      <sheetName val="5ОборРабМест(HP)"/>
      <sheetName val="№5 СУБ Инж защ"/>
      <sheetName val="HP и оргтехника"/>
      <sheetName val="Calc"/>
      <sheetName val="История"/>
      <sheetName val="Р1"/>
      <sheetName val="Параметры_i"/>
      <sheetName val="Таблица 2"/>
      <sheetName val="свод1"/>
      <sheetName val="Таблица 4 АСУТП"/>
      <sheetName val="Input"/>
      <sheetName val="Calculation"/>
      <sheetName val="ПДР ООО &quot;Юкос ФБЦ&quot;"/>
      <sheetName val="исходные данные"/>
      <sheetName val="расчетные таблицы"/>
      <sheetName val="Амур ДОН"/>
      <sheetName val="кп ГК"/>
      <sheetName val="Справочные данные"/>
      <sheetName val="Б.Сатка"/>
      <sheetName val="total"/>
      <sheetName val="Комплектация"/>
      <sheetName val="трубы"/>
      <sheetName val="СМР"/>
      <sheetName val="дороги"/>
      <sheetName val="3.5"/>
      <sheetName val="справка"/>
      <sheetName val="суб.подряд"/>
      <sheetName val="ПСБ - ОЭ"/>
      <sheetName val="суб_подряд"/>
      <sheetName val="ПСБ_-_ОЭ"/>
      <sheetName val="Смета 2"/>
      <sheetName val="D"/>
      <sheetName val="Ачинский НПЗ"/>
      <sheetName val="4"/>
      <sheetName val="ИД"/>
      <sheetName val="См3 СЦБ-зап"/>
      <sheetName val="Хаттон 90.90 Femco"/>
      <sheetName val="ИД1"/>
      <sheetName val="свод общ"/>
      <sheetName val="Смета 5.2. Кусты25,29,31,65"/>
      <sheetName val="смета СИД"/>
      <sheetName val="часы"/>
      <sheetName val="ресурсная вед."/>
      <sheetName val="ИДвалка"/>
      <sheetName val="р.Волхов"/>
      <sheetName val="КП к ГК"/>
      <sheetName val="изыскания 2"/>
      <sheetName val="Калплан Кра"/>
      <sheetName val="Материалы"/>
      <sheetName val="6.11 новый"/>
      <sheetName val="1.401.2"/>
      <sheetName val="лч и кам"/>
      <sheetName val="Rub"/>
      <sheetName val="1"/>
      <sheetName val="Пояснение "/>
      <sheetName val="3.1"/>
      <sheetName val="Коммерческие расходы"/>
      <sheetName val="ц_1991"/>
      <sheetName val="смета 2 проект. работы"/>
      <sheetName val="Хар_"/>
      <sheetName val="С1_"/>
      <sheetName val="СтрЗапасов (2)"/>
      <sheetName val="НМ расчеты"/>
      <sheetName val="Общая часть"/>
      <sheetName val="СС замеч с ответами"/>
      <sheetName val="начало"/>
      <sheetName val="Main"/>
      <sheetName val="УП _2004"/>
      <sheetName val="Спецификация"/>
      <sheetName val="Константы и результаты"/>
      <sheetName val="Лизинг"/>
      <sheetName val="Удельные(проф.)"/>
      <sheetName val="расчет №3"/>
      <sheetName val="3.2"/>
      <sheetName val="3.3"/>
      <sheetName val="Р2.1"/>
      <sheetName val="Р2.2"/>
      <sheetName val="Р3"/>
      <sheetName val="Р4"/>
      <sheetName val="Р5"/>
      <sheetName val="Р7"/>
      <sheetName val="Табл.5"/>
      <sheetName val="Табл.2"/>
      <sheetName val="Исх.данные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DMTR_BP_03"/>
      <sheetName val="см №1.1 Геодезические работы "/>
      <sheetName val="см №1.4 Экология "/>
      <sheetName val="Input Assumptions"/>
      <sheetName val="2.2 "/>
      <sheetName val="Расчет курса"/>
      <sheetName val="XLR_NoRangeSheet"/>
      <sheetName val="НЕДЕЛИ"/>
      <sheetName val="GD"/>
      <sheetName val="АСУ ТП 1 этап ПД"/>
      <sheetName val="Курсы"/>
      <sheetName val="в работу"/>
      <sheetName val="1ПС"/>
      <sheetName val="20_Кредиты краткосрочные"/>
      <sheetName val="Лист3"/>
      <sheetName val="АЧ"/>
      <sheetName val="кп"/>
      <sheetName val="Баланс (Ф1)"/>
      <sheetName val="Перечень Заказчиков"/>
      <sheetName val="Смета терзем"/>
      <sheetName val="СП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оэф КВ"/>
      <sheetName val="кп (3)"/>
      <sheetName val="13_1"/>
      <sheetName val=""/>
      <sheetName val="К"/>
      <sheetName val="Кал.план Жукова даты - не надо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Коэф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СметаСводная_павильон"/>
      <sheetName val="3труба (П)"/>
      <sheetName val="15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Восстановл_Лист37"/>
      <sheetName val="Объемы работ по ПВ"/>
      <sheetName val="16"/>
      <sheetName val="Таблица 5"/>
      <sheetName val="Таблица 3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свод_3"/>
      <sheetName val="ПСП_"/>
      <sheetName val="Сводная_смета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М_1"/>
      <sheetName val="Сводная "/>
      <sheetName val="7.ТХ Сети (кор)"/>
      <sheetName val="Source lists"/>
      <sheetName val="PO Data"/>
      <sheetName val="ПД"/>
      <sheetName val="Смета _4ПР ЭХЗ"/>
      <sheetName val="СВ 2"/>
      <sheetName val="Акт выбора"/>
      <sheetName val="Общ"/>
      <sheetName val="Полигон - ИЭИ "/>
      <sheetName val="Ком"/>
      <sheetName val="№1"/>
      <sheetName val="Tier 311208"/>
      <sheetName val="свод_ИИР"/>
      <sheetName val="BACT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См.3_АСУ"/>
      <sheetName val="3_гидромет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РСС_АУ"/>
      <sheetName val="Раб.АУ"/>
      <sheetName val="ЛС_РЕС"/>
      <sheetName val="ГАЗ_камаз"/>
      <sheetName val="СМ_x000b__x0011__x0012__x000c__x0011__x0011__x0011__x0011__x0011__x0011_"/>
      <sheetName val="ᄀᄀᄀᄀᄀᄀᄀᄀᄀᄀᄀᄀᄀᄀᄀᄀᄀ"/>
      <sheetName val="См.№7 Эл."/>
      <sheetName val="См.№8 Пож."/>
      <sheetName val="См.№3 ВиК"/>
      <sheetName val="Сметы за сопровождение"/>
      <sheetName val="Объем работ"/>
      <sheetName val="2-stage"/>
      <sheetName val="АСУ-линия-1"/>
      <sheetName val="ТЗ АСУ-1"/>
      <sheetName val="ИД СМР"/>
      <sheetName val="Виды работ АСО"/>
      <sheetName val="6"/>
      <sheetName val="1.14"/>
      <sheetName val="1.7"/>
      <sheetName val="_x0000__x0000_"/>
      <sheetName val="таблица_руко_x0019__x0015_ _x0003__x000c__x0011__x0011_"/>
      <sheetName val="MararashAA"/>
      <sheetName val="ПРОЦЕНТЫ"/>
      <sheetName val="Бл.электр."/>
      <sheetName val="8"/>
      <sheetName val="ПД-2.2"/>
      <sheetName val="ФОТ для смет"/>
      <sheetName val="2 Геология"/>
      <sheetName val="Lucent"/>
      <sheetName val="СМ"/>
      <sheetName val="Норм"/>
      <sheetName val="база"/>
      <sheetName val="СМИС"/>
      <sheetName val="Настр"/>
      <sheetName val="Распределение_затрат"/>
      <sheetName val="ЗАТ_ПОДР"/>
      <sheetName val="ПРОЧИЕ_ЗАТР"/>
      <sheetName val="ПОКУП_ВОДА"/>
      <sheetName val="РАСПРЕД ПО ПРОЦЕСС"/>
      <sheetName val="РЕАГ_КАТАЛ"/>
      <sheetName val="СЫРЬЕ"/>
      <sheetName val="СМЕТА_ТЕКРЕМ"/>
      <sheetName val="УСЛУГИ_ПРОМХАР"/>
      <sheetName val="Исх."/>
      <sheetName val="исх-данные"/>
      <sheetName val="basa"/>
      <sheetName val="1.2_"/>
      <sheetName val="Base"/>
      <sheetName val="кап.ремонт"/>
      <sheetName val="Обор"/>
      <sheetName val="Вспом."/>
      <sheetName val="УКП"/>
      <sheetName val="БД"/>
      <sheetName val="Лист4"/>
      <sheetName val="Общий"/>
      <sheetName val="ТабР"/>
      <sheetName val="#ССЫЛКА"/>
      <sheetName val="пофакторный"/>
      <sheetName val="РАСШИФ_ЦЕХ_РАСХ"/>
      <sheetName val="топ"/>
      <sheetName val="Дог_рас"/>
      <sheetName val="Ограничения шаблон"/>
      <sheetName val="Лист"/>
      <sheetName val="Исх"/>
      <sheetName val="Причины отклонений"/>
      <sheetName val="Статус работы"/>
      <sheetName val="Уровень графика"/>
      <sheetName val="ИД ПНР"/>
      <sheetName val="Технический лист"/>
      <sheetName val="Приложение 2"/>
      <sheetName val="анализ 2003_2004исполнение МТО"/>
      <sheetName val="аванс по ОС"/>
      <sheetName val="Авансы выданные"/>
      <sheetName val="Кред"/>
      <sheetName val="ДЗ"/>
      <sheetName val="Кред. задолж."/>
      <sheetName val="Прочие"/>
      <sheetName val="Main list"/>
      <sheetName val="Имя"/>
      <sheetName val="Сводный"/>
      <sheetName val="Тестовый"/>
      <sheetName val="41"/>
      <sheetName val="ЖД 3.1"/>
      <sheetName val="УСР"/>
      <sheetName val="Объемы"/>
      <sheetName val="таблица_руко_x0019__x0015__x0009__x0003__x000c__x0011__x0011_"/>
      <sheetName val=" Свод"/>
      <sheetName val="Договорная цена"/>
      <sheetName val="Panduit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  <sheetName val="Пра_x0000_с_лист"/>
      <sheetName val="ПС_x0000__x0000__x0000__x0000__x0000__x0000_"/>
      <sheetName val="КБК ДПК"/>
      <sheetName val="Должности"/>
      <sheetName val="ЕТС (ф)"/>
      <sheetName val="Исх1"/>
      <sheetName val="ПС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/>
      <sheetData sheetId="219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/>
      <sheetData sheetId="297"/>
      <sheetData sheetId="298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/>
      <sheetData sheetId="787"/>
      <sheetData sheetId="788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  <sheetName val="Вспомогате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вод"/>
      <sheetName val="Смета"/>
      <sheetName val="Лист2"/>
      <sheetName val="СметаСводная снег"/>
      <sheetName val="93-110"/>
      <sheetName val="Лист опроса"/>
      <sheetName val="к.84-к.83"/>
      <sheetName val="Шкаф"/>
      <sheetName val="Коэфф1.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см8"/>
      <sheetName val="Данные для расчёта сметы"/>
      <sheetName val="Зап-3- СЦБ"/>
      <sheetName val="СМЕТА проект"/>
      <sheetName val="ТИТУЛ"/>
      <sheetName val="6.14"/>
      <sheetName val="ОБЩЕСТВА"/>
      <sheetName val="6.3.1"/>
      <sheetName val="6.20"/>
      <sheetName val="6.4.1"/>
      <sheetName val="ПРОГНОЗ_1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топо"/>
      <sheetName val="6.14_КР"/>
      <sheetName val="Прилож"/>
      <sheetName val="ПДР"/>
      <sheetName val="DATA"/>
      <sheetName val="вариант"/>
      <sheetName val="Обновление"/>
      <sheetName val="Цена"/>
      <sheetName val="Product"/>
      <sheetName val="Summary"/>
      <sheetName val="Пример расчета"/>
      <sheetName val="свод 2"/>
      <sheetName val="Табл38-7"/>
      <sheetName val="все"/>
      <sheetName val="информация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График"/>
      <sheetName val="2002(v2)"/>
      <sheetName val="справ."/>
      <sheetName val="справ_"/>
      <sheetName val="2002_v2_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С"/>
      <sheetName val="Смета 1"/>
      <sheetName val="РП"/>
      <sheetName val="данные"/>
      <sheetName val="Баланс"/>
      <sheetName val="Production and Spend"/>
      <sheetName val="sapactivexlhiddensheet"/>
      <sheetName val="OCK1"/>
      <sheetName val="1.3"/>
      <sheetName val="ИГ1"/>
      <sheetName val="К.рын"/>
      <sheetName val="Сводная смета"/>
      <sheetName val="Землеотвод"/>
      <sheetName val="Смета2_проект__раб_"/>
      <sheetName val="Зап-3-_СЦБ"/>
      <sheetName val="свод_2"/>
      <sheetName val="Данные_для_расчёта_сметы"/>
      <sheetName val="Смета_1"/>
      <sheetName val="свод 3"/>
      <sheetName val="шаблон"/>
      <sheetName val="1"/>
      <sheetName val="Пояснение 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ная"/>
      <sheetName val="Разработка проекта"/>
      <sheetName val="КП НовоКов"/>
      <sheetName val="ПДР ООО &quot;Юкос ФБЦ&quot;"/>
      <sheetName val="Прибыль опл"/>
      <sheetName val="сохранить"/>
      <sheetName val="3.1"/>
      <sheetName val="Коммерческие расходы"/>
      <sheetName val="исходные данные"/>
      <sheetName val="расчетные таблицы"/>
      <sheetName val="5ОборРабМест(HP)"/>
      <sheetName val="СметаСводная Колпино"/>
      <sheetName val="HP и оргтехника"/>
      <sheetName val="оборудован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свод1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смета 2 проект. работы"/>
      <sheetName val="Хар_"/>
      <sheetName val="С1_"/>
      <sheetName val="СтрЗапасов (2)"/>
      <sheetName val="Norm"/>
      <sheetName val="НМ расчеты"/>
      <sheetName val="Переменные и константы"/>
      <sheetName val="Вспомогательный"/>
      <sheetName val="Calc"/>
      <sheetName val="ID"/>
      <sheetName val="История"/>
      <sheetName val="Р1"/>
      <sheetName val="Параметры_i"/>
      <sheetName val="Таблица 2"/>
      <sheetName val="справка"/>
      <sheetName val="суб.подряд"/>
      <sheetName val="ПСБ - ОЭ"/>
      <sheetName val="См3 СЦБ-зап"/>
      <sheetName val="Ачинский НПЗ"/>
      <sheetName val="D"/>
      <sheetName val="ИД"/>
      <sheetName val="СметаСводная 1 оч"/>
      <sheetName val="Итог"/>
      <sheetName val="3.1 ТХ"/>
      <sheetName val="ЗП_ЮНГ"/>
      <sheetName val="РН-ПНГ"/>
      <sheetName val="СС замеч с ответами"/>
      <sheetName val="total"/>
      <sheetName val="Комплектация"/>
      <sheetName val="трубы"/>
      <sheetName val="СМР"/>
      <sheetName val="дорог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№5 СУБ Инж защ"/>
      <sheetName val="Амур ДОН"/>
      <sheetName val="3.5"/>
      <sheetName val="Смета 2"/>
      <sheetName val="Январь"/>
      <sheetName val="ИДвалка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часы"/>
      <sheetName val="АЧ"/>
      <sheetName val="кп"/>
      <sheetName val="Общая часть"/>
      <sheetName val="Табл.5"/>
      <sheetName val="Табл.2"/>
      <sheetName val="Исх.данные"/>
      <sheetName val="Input"/>
      <sheetName val="Calculation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кп ГК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мсн"/>
      <sheetName val="влад-таблица"/>
      <sheetName val="2002(v1)"/>
      <sheetName val="КП к ГК"/>
      <sheetName val="Баланс (Ф1)"/>
      <sheetName val="ПОДПИСИ"/>
      <sheetName val="РАСЧЕТ"/>
      <sheetName val="КП (2)"/>
      <sheetName val="Бюджет"/>
      <sheetName val="Перечень Заказчиков"/>
      <sheetName val="Б.Сатка"/>
      <sheetName val="изыскания 2"/>
      <sheetName val="свод (2)"/>
      <sheetName val="Калплан ОИ2 Макм крестики"/>
      <sheetName val="Смета терзем"/>
      <sheetName val="ресурсная вед."/>
      <sheetName val="смета СИД"/>
      <sheetName val="р.Волхов"/>
      <sheetName val="СП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алплан Кра"/>
      <sheetName val="Коэф КВ"/>
      <sheetName val="кп (3)"/>
      <sheetName val="13_1"/>
      <sheetName val=""/>
      <sheetName val="Подрядчики"/>
      <sheetName val="мат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. смета"/>
      <sheetName val="РБС ИЗМ1"/>
      <sheetName val="Справочные данные"/>
      <sheetName val="суб_подряд"/>
      <sheetName val="ПСБ_-_ОЭ"/>
      <sheetName val="4"/>
      <sheetName val="Материалы"/>
      <sheetName val="6.11 новый"/>
      <sheetName val="К"/>
      <sheetName val="Кал.план Жукова даты - не надо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  <sheetName val="СМ"/>
      <sheetName val="MararashAA"/>
      <sheetName val="ПРОЦЕНТЫ"/>
      <sheetName val="Пра_x0000_с_лист"/>
      <sheetName val="ПС_x0000__x0000__x0000__x0000__x0000__x0000_"/>
      <sheetName val="Бл.электр."/>
      <sheetName val="2 Геология"/>
      <sheetName val="Объем работ"/>
      <sheetName val="Виды работ АСО"/>
      <sheetName val="таблица_руко_x0019__x0015__x0009__x0003__x000c__x0011__x0011_"/>
      <sheetName val="ФОТ для смет"/>
      <sheetName val="ЛС_РЕС"/>
      <sheetName val="_x0000__x0000_"/>
      <sheetName val="таблица_руко_x0019__x0015_ _x0003__x000c__x0011__x0011_"/>
      <sheetName val="КБК ДПК"/>
      <sheetName val="8"/>
      <sheetName val="исх-данные"/>
      <sheetName val="Сводный"/>
      <sheetName val="3_гидромет"/>
      <sheetName val="6"/>
      <sheetName val="СМИС"/>
      <sheetName val="basa"/>
      <sheetName val="ПД-2.2"/>
      <sheetName val="1.14"/>
      <sheetName val="1.7"/>
      <sheetName val="Имя"/>
      <sheetName val="кап.ремонт"/>
      <sheetName val="База"/>
      <sheetName val="СВ 2"/>
      <sheetName val="1.2_"/>
      <sheetName val="Base"/>
      <sheetName val="Настр"/>
      <sheetName val="Распределение_затрат"/>
      <sheetName val="ЗАТ_ПОДР"/>
      <sheetName val="ПРОЧИЕ_ЗАТР"/>
      <sheetName val="ПОКУП_ВОДА"/>
      <sheetName val="РАСПРЕД ПО ПРОЦЕСС"/>
      <sheetName val="РЕАГ_КАТАЛ"/>
      <sheetName val="СЫРЬЕ"/>
      <sheetName val="СМЕТА_ТЕКРЕМ"/>
      <sheetName val="УСЛУГИ_ПРОМХАР"/>
      <sheetName val="Обор"/>
      <sheetName val="Приложение 2"/>
      <sheetName val="Должности"/>
      <sheetName val="Лист"/>
      <sheetName val="Исх"/>
      <sheetName val="Исх."/>
      <sheetName val="#ССЫЛКА"/>
      <sheetName val="пофакторный"/>
      <sheetName val="РАСШИФ_ЦЕХ_РАСХ"/>
      <sheetName val="топ"/>
      <sheetName val="Дог_рас"/>
      <sheetName val="Ограничения шаблон"/>
      <sheetName val="Причины отклонений"/>
      <sheetName val="Статус работы"/>
      <sheetName val="Уровень графика"/>
      <sheetName val="ЕТС (ф)"/>
      <sheetName val="Исх1"/>
      <sheetName val="ПС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 refreshError="1"/>
      <sheetData sheetId="44" refreshError="1"/>
      <sheetData sheetId="45" refreshError="1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</sheetNames>
    <sheetDataSet>
      <sheetData sheetId="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ГИП"/>
      <sheetName val="ОРФиСО"/>
      <sheetName val="Филиалы"/>
      <sheetName val="анн"/>
      <sheetName val="связи"/>
      <sheetName val="информация"/>
      <sheetName val="шабло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">
          <cell r="B8">
            <v>39426.518341319446</v>
          </cell>
        </row>
      </sheetData>
      <sheetData sheetId="6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ГИП"/>
      <sheetName val="ОРФиСО"/>
      <sheetName val="Филиалы"/>
      <sheetName val="анн"/>
      <sheetName val="связи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8"/>
      <sheetName val="Данные для расчёта сметы"/>
      <sheetName val="Смета"/>
      <sheetName val="свод1"/>
      <sheetName val="СметаСводная"/>
      <sheetName val="свод 2"/>
      <sheetName val="свод"/>
      <sheetName val="СметаСводная снег"/>
      <sheetName val="93-110"/>
      <sheetName val="Хаттон 90.90 Femco"/>
      <sheetName val="ИД1"/>
      <sheetName val="шаблон"/>
      <sheetName val="ИГ1"/>
      <sheetName val="сводная"/>
      <sheetName val="Коэфф1."/>
      <sheetName val="свод общ"/>
      <sheetName val="таблица руководству"/>
      <sheetName val="Суточная добыча за неделю"/>
      <sheetName val="СметаСводная павильон"/>
      <sheetName val="Таблица 4 АСУТП"/>
      <sheetName val="СметаСводная 1 оч"/>
      <sheetName val="Обновление"/>
      <sheetName val="Цена"/>
      <sheetName val="Product"/>
      <sheetName val="Смета 5.2. Кусты25,29,31,65"/>
      <sheetName val="НМА"/>
      <sheetName val="list"/>
      <sheetName val="См 1 наруж.водопровод"/>
      <sheetName val="Подрядчики"/>
      <sheetName val="Итог"/>
      <sheetName val="смета СИД"/>
      <sheetName val="часы"/>
      <sheetName val="ресурсная вед."/>
      <sheetName val="ИДвалка"/>
      <sheetName val="ОПС"/>
      <sheetName val="эл_химз_"/>
      <sheetName val="геология_"/>
      <sheetName val="Данные_для_расчёта_сметы"/>
      <sheetName val="СметаСводная_снег"/>
      <sheetName val="свод_2"/>
      <sheetName val="Хаттон_90_90_Femco"/>
      <sheetName val="Коэфф1_"/>
      <sheetName val="свод_общ"/>
      <sheetName val="таблица_руководству"/>
      <sheetName val="Суточная_добыча_за_неделю"/>
      <sheetName val="СметаСводная_павильон"/>
      <sheetName val="ЛЧ"/>
      <sheetName val="2002(v2)"/>
      <sheetName val="2002_v2_"/>
      <sheetName val="информация"/>
      <sheetName val="сохранить"/>
      <sheetName val="р.Волхов"/>
      <sheetName val="Материалы"/>
      <sheetName val="кп"/>
      <sheetName val="Январь"/>
      <sheetName val="матер."/>
      <sheetName val="КП Прим (3)"/>
      <sheetName val="КП НовоКов"/>
      <sheetName val="к.84-к.83"/>
      <sheetName val="ТИТУЛ"/>
      <sheetName val="6.14"/>
      <sheetName val="ОБЩЕСТВА"/>
      <sheetName val="6.3.1"/>
      <sheetName val="6.20"/>
      <sheetName val="6.4.1"/>
      <sheetName val="ПРОГНОЗ_1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6.14_КР"/>
      <sheetName val="топо"/>
      <sheetName val="ПДР"/>
      <sheetName val="Прилож"/>
      <sheetName val="DATA"/>
      <sheetName val="Нормы"/>
      <sheetName val="вариант"/>
      <sheetName val="Текущие цены"/>
      <sheetName val="рабочий"/>
      <sheetName val="окраска"/>
      <sheetName val="Summary"/>
      <sheetName val="все"/>
      <sheetName val="Зап-3- СЦБ"/>
      <sheetName val="Кредиты"/>
      <sheetName val="Табл38-7"/>
      <sheetName val="Пример расчета"/>
      <sheetName val="СметаСводная Рыб"/>
      <sheetName val="отчет эл_эн  2000"/>
      <sheetName val="ПОДПИСИ"/>
      <sheetName val="13.1"/>
      <sheetName val="РАСЧЕТ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Зап-3-_СЦБ"/>
      <sheetName val="Пример_расчета"/>
      <sheetName val="СметаСводная_Рыб"/>
      <sheetName val="отчет_эл_эн__2000"/>
      <sheetName val="к_84-к_83"/>
      <sheetName val="Счет-Фактура"/>
      <sheetName val="6.3"/>
      <sheetName val="6.7"/>
      <sheetName val="6.3.1.3"/>
      <sheetName val="График"/>
      <sheetName val="Лист2"/>
      <sheetName val="КП (2)"/>
      <sheetName val="Бюджет"/>
      <sheetName val="Norm"/>
      <sheetName val="sapactivexlhiddensheet"/>
      <sheetName val="свод 3"/>
      <sheetName val="ID"/>
      <sheetName val="СС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мета 1"/>
      <sheetName val="РП"/>
      <sheetName val="данные"/>
      <sheetName val="Баланс"/>
      <sheetName val="Смета2_проект__раб_"/>
      <sheetName val="Смета_1"/>
      <sheetName val="СМЕТА проект"/>
      <sheetName val="Production and Spend"/>
      <sheetName val="OCK1"/>
      <sheetName val="Шкаф"/>
      <sheetName val="Прайс лист"/>
      <sheetName val="1.3"/>
      <sheetName val="К.рын"/>
      <sheetName val="Сводная смета"/>
      <sheetName val="Землеот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Разработка проекта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еременные и константы"/>
      <sheetName val="пятилетка"/>
      <sheetName val="мониторинг"/>
      <sheetName val="свод (2)"/>
      <sheetName val="Калплан ОИ2 Макм крестики"/>
      <sheetName val="Св. смета"/>
      <sheetName val="РБС ИЗМ1"/>
      <sheetName val="Лист опроса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Прибыль опл"/>
      <sheetName val="Вспомогательный"/>
      <sheetName val="5ОборРабМест(HP)"/>
      <sheetName val="№5 СУБ Инж защ"/>
      <sheetName val="HP и оргтехника"/>
      <sheetName val="Calc"/>
      <sheetName val="История"/>
      <sheetName val="Р1"/>
      <sheetName val="Параметры_i"/>
      <sheetName val="Таблица 2"/>
      <sheetName val="Input"/>
      <sheetName val="Calculation"/>
      <sheetName val="ст ГТМ"/>
      <sheetName val="ПДР ООО &quot;Юкос ФБЦ&quot;"/>
      <sheetName val="исходные данные"/>
      <sheetName val="расчетные таблицы"/>
      <sheetName val="Амур ДОН"/>
      <sheetName val="кп ГК"/>
      <sheetName val="Справочные данные"/>
      <sheetName val="Б.Сатка"/>
      <sheetName val="total"/>
      <sheetName val="Комплектация"/>
      <sheetName val="трубы"/>
      <sheetName val="СМР"/>
      <sheetName val="дороги"/>
      <sheetName val="справ."/>
      <sheetName val="справ_"/>
      <sheetName val="оборудован"/>
      <sheetName val="Упр"/>
      <sheetName val="Перечень ИУ"/>
      <sheetName val="РН-ПНГ"/>
      <sheetName val="влад-таблица"/>
      <sheetName val="2002(v1)"/>
      <sheetName val="3.1 ТХ"/>
      <sheetName val="ЗП_ЮНГ"/>
      <sheetName val="оператор"/>
      <sheetName val="исх_данные"/>
      <sheetName val="СметаСводная Колпино"/>
      <sheetName val="мсн"/>
      <sheetName val="мат"/>
      <sheetName val="3.5"/>
      <sheetName val="справка"/>
      <sheetName val="суб.подряд"/>
      <sheetName val="ПСБ - ОЭ"/>
      <sheetName val="суб_подряд"/>
      <sheetName val="ПСБ_-_ОЭ"/>
      <sheetName val="Смета 2"/>
      <sheetName val="D"/>
      <sheetName val="Ачинский НПЗ"/>
      <sheetName val="4"/>
      <sheetName val="ИД"/>
      <sheetName val="См3 СЦБ-зап"/>
      <sheetName val="КП к ГК"/>
      <sheetName val="изыскания 2"/>
      <sheetName val="Калплан Кра"/>
      <sheetName val="Leistungsakt"/>
      <sheetName val="13_1"/>
      <sheetName val=""/>
      <sheetName val="3.1"/>
      <sheetName val="Коммерческие расходы"/>
      <sheetName val="СС замеч с ответами"/>
      <sheetName val="1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Перечень Заказчиков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НГХК"/>
      <sheetName val="КП к снег Рыбинская"/>
      <sheetName val="Пояснение "/>
      <sheetName val="Хар_"/>
      <sheetName val="С1_"/>
      <sheetName val="СтрЗапасов (2)"/>
      <sheetName val="Lim"/>
      <sheetName val="Справочник"/>
      <sheetName val="PwC Copies from old models --&gt;&gt;"/>
      <sheetName val="Справочники"/>
      <sheetName val="Journals"/>
      <sheetName val="1155"/>
      <sheetName val="RSOILBAL"/>
      <sheetName val="смета 2 проект. работы"/>
      <sheetName val="4сд"/>
      <sheetName val="2сд"/>
      <sheetName val="7сд"/>
      <sheetName val="MAIN_PARAMETERS"/>
      <sheetName val="Капитальные затраты"/>
      <sheetName val="Opex personnel (Term facs)"/>
      <sheetName val="2.2 "/>
      <sheetName val="6.11 новый"/>
      <sheetName val="rvldmrv"/>
      <sheetName val="Сравнение ДПН факт 06-07"/>
      <sheetName val="Параметры"/>
      <sheetName val="трансформация1"/>
      <sheetName val="НМ расчеты"/>
      <sheetName val="Names"/>
      <sheetName val="breakdown"/>
      <sheetName val="Destination"/>
      <sheetName val="EKDEB90"/>
      <sheetName val="Коэф КВ"/>
      <sheetName val="К"/>
      <sheetName val="Смета терзем"/>
      <sheetName val="Кал.план Жукова даты - не надо"/>
      <sheetName val="Лист3"/>
      <sheetName val="АЧ"/>
      <sheetName val="кп (3)"/>
      <sheetName val="СП"/>
      <sheetName val="фонтан разбитый2"/>
      <sheetName val="Объемы работ по ПВ"/>
      <sheetName val="накладная"/>
      <sheetName val="Акт"/>
      <sheetName val="Баланс (Ф1)"/>
      <sheetName val="Смета-Т"/>
      <sheetName val="Смета 3 Гидролог"/>
      <sheetName val="Записка СЦБ"/>
      <sheetName val="Дополнительные параметры"/>
      <sheetName val="РС "/>
      <sheetName val="Свод объем"/>
      <sheetName val="Табл.5"/>
      <sheetName val="Табл.2"/>
      <sheetName val="Исх.данные"/>
      <sheetName val="Дог цена"/>
      <sheetName val="Курс доллара"/>
      <sheetName val="Календарь новый"/>
      <sheetName val="Смета № 1 ИИ линия"/>
      <sheetName val="Общая часть"/>
      <sheetName val="ВКЕ"/>
      <sheetName val="Additives"/>
      <sheetName val="Ryazan"/>
      <sheetName val="Assumpt"/>
      <sheetName val="Control"/>
      <sheetName val="См №3 ОПР"/>
      <sheetName val="см.№6 АВЗУ и ГПЗУ"/>
      <sheetName val="Геофизика"/>
      <sheetName val="Геодезия"/>
      <sheetName val="Экология1"/>
      <sheetName val="АУП"/>
      <sheetName val="CENTR"/>
      <sheetName val="DMTR_BP_03"/>
      <sheetName val="см №1.1 Геодезические работы "/>
      <sheetName val="см №1.4 Экология "/>
      <sheetName val="Input Assumptions"/>
      <sheetName val="Расчет курса"/>
      <sheetName val="XLR_NoRangeSheet"/>
      <sheetName val="НЕДЕЛИ"/>
      <sheetName val="GD"/>
      <sheetName val="АСУ ТП 1 этап ПД"/>
      <sheetName val="геолог"/>
      <sheetName val="SakhNIPI5"/>
      <sheetName val="ПИР"/>
      <sheetName val="PO Data"/>
      <sheetName val="Source Lists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Общ"/>
      <sheetName val="BACT"/>
      <sheetName val="выборка на22 июня"/>
      <sheetName val="HP_и_оргтехника"/>
      <sheetName val="СМЕТА_проект"/>
      <sheetName val="Лист_опроса"/>
      <sheetName val="Таблица 5"/>
      <sheetName val="Таблица 3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3труба (П)"/>
      <sheetName val="См.3_АСУ"/>
      <sheetName val="15"/>
      <sheetName val="Восстановл_Лист37"/>
      <sheetName val="16"/>
      <sheetName val="Коэф"/>
      <sheetName val="1.401.2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свод_3"/>
      <sheetName val="ПСП_"/>
      <sheetName val="Сводная_смета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Rub"/>
      <sheetName val="Акт выбора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М_1"/>
      <sheetName val="Сводная "/>
      <sheetName val="7.ТХ Сети (кор)"/>
      <sheetName val="лч и кам"/>
      <sheetName val="Tier 311208"/>
      <sheetName val="свод_ИИР"/>
      <sheetName val="ПД"/>
      <sheetName val="См.№7 Эл."/>
      <sheetName val="См.№8 Пож."/>
      <sheetName val="См.№3 ВиК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_x0000__x0000_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Полигон - ИЭИ "/>
      <sheetName val="Ком"/>
      <sheetName val="АСУ-линия-1"/>
      <sheetName val="ТЗ АСУ-1"/>
      <sheetName val="№1"/>
      <sheetName val="РСС_АУ"/>
      <sheetName val="Раб.АУ"/>
      <sheetName val="Сметы за сопровождение"/>
      <sheetName val="Виды работ АСО"/>
      <sheetName val="таблица_руко_x0019__x0015__x0009__x0003__x000c__x0011__x0011_"/>
      <sheetName val="ᄀᄀᄀᄀᄀᄀᄀᄀᄀᄀᄀᄀᄀᄀᄀᄀᄀ"/>
      <sheetName val="таблица_руко_x0019__x0015_ _x0003__x000c__x0011__x0011_"/>
      <sheetName val="Смета 7"/>
      <sheetName val="ПРОЦЕНТЫ"/>
      <sheetName val="Акт выполненных работ 46"/>
      <sheetName val="SMW_Служебная"/>
      <sheetName val="Должности"/>
      <sheetName val="Исходная"/>
      <sheetName val="3_гидромет"/>
      <sheetName val="3 Сл.-структура затрат"/>
      <sheetName val="const"/>
      <sheetName val="СМ_x000b__x0011__x0012__x000c__x0011__x0011__x0011__x0011__x0011__x0011_"/>
      <sheetName val="Объем работ"/>
      <sheetName val="2-stage"/>
      <sheetName val="ИД СМР"/>
      <sheetName val="6"/>
      <sheetName val="1.14"/>
      <sheetName val="1.7"/>
      <sheetName val="ЛС_РЕС"/>
      <sheetName val="MararashAA"/>
      <sheetName val="Бл.электр."/>
      <sheetName val="8"/>
      <sheetName val="ПД-2.2"/>
      <sheetName val="ФОТ для смет"/>
      <sheetName val="2 Геология"/>
      <sheetName val="Lucent"/>
      <sheetName val="Лист"/>
      <sheetName val="Исх"/>
      <sheetName val="СМ"/>
      <sheetName val="Норм"/>
      <sheetName val="СМИС"/>
      <sheetName val="База"/>
      <sheetName val="basa"/>
      <sheetName val="СВ 2"/>
      <sheetName val="1.2_"/>
      <sheetName val="Base"/>
      <sheetName val="Настр"/>
      <sheetName val="Распределение_затрат"/>
      <sheetName val="ЗАТ_ПОДР"/>
      <sheetName val="ПРОЧИЕ_ЗАТР"/>
      <sheetName val="ПОКУП_ВОДА"/>
      <sheetName val="РАСПРЕД ПО ПРОЦЕСС"/>
      <sheetName val="РЕАГ_КАТАЛ"/>
      <sheetName val="СЫРЬЕ"/>
      <sheetName val="СМЕТА_ТЕКРЕМ"/>
      <sheetName val="УСЛУГИ_ПРОМХАР"/>
      <sheetName val="кап.ремонт"/>
      <sheetName val="Обор"/>
      <sheetName val="Вспом."/>
      <sheetName val="УКП"/>
      <sheetName val="БД"/>
      <sheetName val="Лист4"/>
      <sheetName val="Общий"/>
      <sheetName val="ТабР"/>
      <sheetName val="Исх."/>
      <sheetName val="#ССЫЛКА"/>
      <sheetName val="исх-данные"/>
      <sheetName val="пофакторный"/>
      <sheetName val="РАСШИФ_ЦЕХ_РАСХ"/>
      <sheetName val="топ"/>
      <sheetName val="Дог_рас"/>
      <sheetName val="Ограничения шаблон"/>
      <sheetName val="Причины отклонений"/>
      <sheetName val="Статус работы"/>
      <sheetName val="Уровень графика"/>
      <sheetName val="ИД ПНР"/>
      <sheetName val="анализ 2003_2004исполнение МТО"/>
      <sheetName val="Main list"/>
      <sheetName val="Технический лист"/>
      <sheetName val="Тестовый"/>
      <sheetName val="Panduit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  <sheetName val="ПС_x0000__x0000__x0000__x0000__x0000__x0000_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/>
      <sheetData sheetId="237"/>
      <sheetData sheetId="238"/>
      <sheetData sheetId="239"/>
      <sheetData sheetId="240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umprop"/>
    </sheetNames>
    <definedNames>
      <definedName name="СуммаПрописью"/>
    </definedNames>
    <sheetDataSet>
      <sheetData sheetId="0"/>
      <sheetData sheetId="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СРСС-01 ТЦ - 2 кв 2022"/>
      <sheetName val="ССРСС-01 БЦ - 01.01.2000"/>
      <sheetName val="Cводная смета ПИР 2 кв 2022"/>
      <sheetName val="Cводная смета ПИР БЦ"/>
      <sheetName val="Геодезия"/>
      <sheetName val="Экология"/>
      <sheetName val="Гидромет"/>
      <sheetName val="Геология"/>
      <sheetName val="Геофизика"/>
      <sheetName val="12-01-06 ПД"/>
      <sheetName val="12-01-07 РД"/>
      <sheetName val="Экспертиза"/>
      <sheetName val="01-01-02 ГРО"/>
      <sheetName val="09-01-01"/>
      <sheetName val="09-01-02"/>
      <sheetName val="12-01-08"/>
    </sheetNames>
    <sheetDataSet>
      <sheetData sheetId="0"/>
      <sheetData sheetId="1"/>
      <sheetData sheetId="2">
        <row r="66">
          <cell r="G66">
            <v>569.73</v>
          </cell>
        </row>
        <row r="68">
          <cell r="G68">
            <v>711.7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мета"/>
      <sheetName val="сводная"/>
      <sheetName val="РП"/>
      <sheetName val="свод 2"/>
      <sheetName val="Табл38-7"/>
      <sheetName val="вариант"/>
      <sheetName val="Разработка проекта"/>
      <sheetName val="Обновление"/>
      <sheetName val="Лист1"/>
      <sheetName val="Цена"/>
      <sheetName val="ПДР"/>
      <sheetName val="Product"/>
      <sheetName val="КП НовоКов"/>
      <sheetName val="Шкаф"/>
      <sheetName val="Коэфф1."/>
      <sheetName val="Прайс лист"/>
      <sheetName val="Summary"/>
      <sheetName val="sapactivexlhiddensheet"/>
      <sheetName val="Данные для расчёта сметы"/>
      <sheetName val="График"/>
      <sheetName val="Счет-Фактура"/>
      <sheetName val="Переменные и константы"/>
      <sheetName val="СМЕТА проект"/>
      <sheetName val="ЭХЗ"/>
      <sheetName val="РасчетКомандир1"/>
      <sheetName val="РасчетКомандир2"/>
      <sheetName val="Коэфф"/>
      <sheetName val="Смета2 проект. раб."/>
      <sheetName val="Зап-3- СЦБ"/>
      <sheetName val="Кредиты"/>
      <sheetName val="Суточная"/>
      <sheetName val="данные"/>
      <sheetName val="СС"/>
      <sheetName val="Баланс"/>
      <sheetName val="Production and Spend"/>
      <sheetName val="ТИТУЛ"/>
      <sheetName val="6.14"/>
      <sheetName val="ОБЩЕСТВА"/>
      <sheetName val="6.3.1"/>
      <sheetName val="6.20"/>
      <sheetName val="6.4.1"/>
      <sheetName val="ПРОГНОЗ_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топо"/>
      <sheetName val="DATA"/>
      <sheetName val="Списки"/>
      <sheetName val="6.14_КР"/>
      <sheetName val="см8"/>
      <sheetName val="Прилож"/>
      <sheetName val="Пример расчета"/>
      <sheetName val="СметаСводная Рыб"/>
      <sheetName val="все"/>
      <sheetName val="Нормы"/>
      <sheetName val="OCK1"/>
      <sheetName val="1.3"/>
      <sheetName val="ИГ1"/>
      <sheetName val="К.рын"/>
      <sheetName val="Сводная смета"/>
      <sheetName val="Землеотвод"/>
      <sheetName val="Пояснение "/>
      <sheetName val="93-110"/>
      <sheetName val="list"/>
      <sheetName val="ПДР ООО &quot;Юкос ФБЦ&quot;"/>
      <sheetName val="Прибыль опл"/>
      <sheetName val="сохранить"/>
      <sheetName val="3.1"/>
      <sheetName val="Коммерческие расходы"/>
      <sheetName val="13.1"/>
      <sheetName val="исходные данные"/>
      <sheetName val="расчетные таблицы"/>
      <sheetName val="к.84-к.83"/>
      <sheetName val="Лист опроса"/>
      <sheetName val="5ОборРабМест(HP)"/>
      <sheetName val="СметаСводная Колпино"/>
      <sheetName val="HP и оргтехника"/>
      <sheetName val="Лист2"/>
      <sheetName val="2002(v2)"/>
      <sheetName val="справ."/>
      <sheetName val="справ_"/>
      <sheetName val="оборудован"/>
      <sheetName val="СметаСводная снег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2002_v2_"/>
      <sheetName val="свод1"/>
      <sheetName val="таблица руководству"/>
      <sheetName val="Суточная добыча за неделю"/>
      <sheetName val="Хаттон 90.90 Femco"/>
      <sheetName val="ИД1"/>
      <sheetName val="шаблон"/>
      <sheetName val="Таблица 4 АСУТП"/>
      <sheetName val="Смета 5.2. Кусты25,29,31,65"/>
      <sheetName val="свод общ"/>
      <sheetName val="1"/>
      <sheetName val="Смета 1свод"/>
      <sheetName val="№5 СУБ Инж защ"/>
      <sheetName val="Смета 2"/>
      <sheetName val="информация"/>
      <sheetName val="Текущие цены"/>
      <sheetName val="рабочий"/>
      <sheetName val="окраска"/>
      <sheetName val="отчет эл_эн  2000"/>
      <sheetName val="3.1 ТХ"/>
      <sheetName val="ЗП_ЮНГ"/>
      <sheetName val="СметаСводная 1 оч"/>
      <sheetName val="пятилетка"/>
      <sheetName val="мониторинг"/>
      <sheetName val="Спецификация"/>
      <sheetName val="См_1_наруж_водопровод"/>
      <sheetName val="свод_2"/>
      <sheetName val="Разработка_проекта"/>
      <sheetName val="КП_НовоКов"/>
      <sheetName val="Данные_для_расчёта_сметы"/>
      <sheetName val="Коэфф1_"/>
      <sheetName val="Прайс_лист"/>
      <sheetName val="СметаСводная_1_оч"/>
      <sheetName val="свод (2)"/>
      <sheetName val="Калплан ОИ2 Макм крестики"/>
      <sheetName val="ПОДПИСИ"/>
      <sheetName val="РАСЧЕТ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Зап-3-_СЦБ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КП (2)"/>
      <sheetName val="Бюджет"/>
      <sheetName val="Norm"/>
      <sheetName val="свод 3"/>
      <sheetName val="ID"/>
      <sheetName val="Смета 1"/>
      <sheetName val="Смета2_проект__раб_"/>
      <sheetName val="Смета_1"/>
      <sheetName val="Св. смета"/>
      <sheetName val="РБС ИЗМ1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Вспомогательный"/>
      <sheetName val="Calc"/>
      <sheetName val="История"/>
      <sheetName val="Р1"/>
      <sheetName val="Параметры_i"/>
      <sheetName val="Таблица 2"/>
      <sheetName val="Input"/>
      <sheetName val="Calculation"/>
      <sheetName val="Амур ДОН"/>
      <sheetName val="кп ГК"/>
      <sheetName val="Справочные данные"/>
      <sheetName val="Б.Сатка"/>
      <sheetName val="total"/>
      <sheetName val="Комплектация"/>
      <sheetName val="трубы"/>
      <sheetName val="СМР"/>
      <sheetName val="дороги"/>
      <sheetName val="РН-ПНГ"/>
      <sheetName val="влад-таблица"/>
      <sheetName val="2002(v1)"/>
      <sheetName val="Подрядчики"/>
      <sheetName val="Январь"/>
      <sheetName val="Итог"/>
      <sheetName val="мсн"/>
      <sheetName val="мат"/>
      <sheetName val="3.5"/>
      <sheetName val="справка"/>
      <sheetName val="суб.подряд"/>
      <sheetName val="ПСБ - ОЭ"/>
      <sheetName val="суб_подряд"/>
      <sheetName val="ПСБ_-_ОЭ"/>
      <sheetName val="D"/>
      <sheetName val="Ачинский НПЗ"/>
      <sheetName val="4"/>
      <sheetName val="ИД"/>
      <sheetName val="См3 СЦБ-зап"/>
      <sheetName val="смета СИД"/>
      <sheetName val="часы"/>
      <sheetName val="ресурсная вед."/>
      <sheetName val="ИДвалка"/>
      <sheetName val="р.Волхов"/>
      <sheetName val="КП к ГК"/>
      <sheetName val="изыскания 2"/>
      <sheetName val="Калплан Кра"/>
      <sheetName val="Материалы"/>
      <sheetName val="Смета терзем"/>
      <sheetName val="смета 2 проект. работы"/>
      <sheetName val="Хар_"/>
      <sheetName val="С1_"/>
      <sheetName val="СтрЗапасов (2)"/>
      <sheetName val="НМ расчеты"/>
      <sheetName val="СС замеч с ответам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АЧ"/>
      <sheetName val="кп"/>
      <sheetName val="Кал.план Жукова даты - не надо"/>
      <sheetName val="6.11 новый"/>
      <sheetName val="Баланс (Ф1)"/>
      <sheetName val="К"/>
      <sheetName val="Общая часть"/>
      <sheetName val="Табл.5"/>
      <sheetName val="Табл.2"/>
      <sheetName val="Исх.данные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Перечень Заказчиков"/>
      <sheetName val="СП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оэф КВ"/>
      <sheetName val="кп (3)"/>
      <sheetName val="13_1"/>
      <sheetName val="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  <sheetName val="ПРОЦЕНТЫ"/>
      <sheetName val="MararashAA"/>
      <sheetName val="Пра_x0000_с_лист"/>
      <sheetName val="геол"/>
      <sheetName val="исключ ЭХЗ"/>
      <sheetName val="БДР"/>
      <sheetName val="КБК ДПК"/>
      <sheetName val="См_2 Шатурс сети  проект работы"/>
      <sheetName val="Бл.электр."/>
      <sheetName val="ПС_x0000__x0000__x0000__x0000__x0000__x0000_"/>
      <sheetName val="3_гидромет"/>
      <sheetName val="Пра"/>
      <sheetName val="ПС 110 кВ (доп)"/>
      <sheetName val="3 Сл.-структура затрат"/>
      <sheetName val="_x0000__x0000_"/>
      <sheetName val="W28"/>
      <sheetName val="СМ"/>
      <sheetName val="8"/>
      <sheetName val="исх-данные"/>
      <sheetName val="2 Геология"/>
      <sheetName val="Объем работ"/>
      <sheetName val="Виды работ АСО"/>
      <sheetName val="таблица_руко_x0019__x0015__x0009__x0003__x000c__x0011__x0011_"/>
      <sheetName val="ФОТ для смет"/>
      <sheetName val="ЛС_РЕС"/>
      <sheetName val="таблица_руко_x0019__x0015_ _x0003__x000c__x0011__x0011_"/>
      <sheetName val="Сводный"/>
      <sheetName val="6"/>
      <sheetName val="СМИС"/>
      <sheetName val="basa"/>
      <sheetName val="ПД-2.2"/>
      <sheetName val="1.14"/>
      <sheetName val="1.7"/>
      <sheetName val="Имя"/>
      <sheetName val="кап.ремонт"/>
      <sheetName val="База"/>
      <sheetName val="СВ 2"/>
      <sheetName val="1.2_"/>
      <sheetName val="Base"/>
      <sheetName val="Настр"/>
      <sheetName val="Распределение_затрат"/>
      <sheetName val="ЗАТ_ПОДР"/>
      <sheetName val="ПРОЧИЕ_ЗАТР"/>
      <sheetName val="ПОКУП_ВОДА"/>
      <sheetName val="РАСПРЕД ПО ПРОЦЕСС"/>
      <sheetName val="РЕАГ_КАТАЛ"/>
      <sheetName val="СЫРЬЕ"/>
      <sheetName val="СМЕТА_ТЕКРЕМ"/>
      <sheetName val="УСЛУГИ_ПРОМХАР"/>
      <sheetName val="Обор"/>
      <sheetName val="Приложение 2"/>
      <sheetName val="Должности"/>
      <sheetName val="Лист"/>
      <sheetName val="Исх"/>
      <sheetName val="Исх."/>
      <sheetName val="#ССЫЛКА"/>
      <sheetName val="пофакторный"/>
      <sheetName val="РАСШИФ_ЦЕХ_РАСХ"/>
      <sheetName val="топ"/>
      <sheetName val="Дог_рас"/>
      <sheetName val="Ограничения шаблон"/>
      <sheetName val="Причины отклонений"/>
      <sheetName val="Статус работы"/>
      <sheetName val="Уровень графика"/>
      <sheetName val="Ref"/>
      <sheetName val="выборка "/>
      <sheetName val="выборка раб"/>
      <sheetName val="ПС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/>
      <sheetData sheetId="229"/>
      <sheetData sheetId="230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данные _format (electr)_2"/>
      <sheetName val="Спецификация"/>
      <sheetName val="Lucent"/>
      <sheetName val="А и Т"/>
      <sheetName val="ЭКС"/>
      <sheetName val="топография"/>
      <sheetName val="№5 СУБ Инж за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duit"/>
      <sheetName val="Panduit old"/>
      <sheetName val="расчет_каналов"/>
      <sheetName val="Test"/>
      <sheetName val="Spec ИВЦ"/>
      <sheetName val="Panduit (new)"/>
      <sheetName val="Оборуд в шкафах"/>
      <sheetName val="Выборка Заказчик"/>
      <sheetName val="Сводная смета"/>
      <sheetName val="list"/>
      <sheetName val="Свод объем"/>
      <sheetName val="ПДР"/>
    </sheetNames>
    <sheetDataSet>
      <sheetData sheetId="0" refreshError="1">
        <row r="4">
          <cell r="E4">
            <v>1.5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Vendors!"/>
      <sheetName val="Услуги"/>
      <sheetName val="Microsoft"/>
      <sheetName val="Veritas"/>
      <sheetName val="Citrix"/>
      <sheetName val="eSafeLine"/>
      <sheetName val="Kaspersky"/>
      <sheetName val="Symantec"/>
      <sheetName val="McAfee"/>
      <sheetName val="Trend Micro"/>
      <sheetName val="Panda"/>
      <sheetName val="ABBYY"/>
      <sheetName val="Promt"/>
      <sheetName val="Corel"/>
      <sheetName val="Adobe"/>
      <sheetName val="Macromedia"/>
      <sheetName val="Borland"/>
      <sheetName val="Serena-Merant"/>
      <sheetName val="Venta"/>
      <sheetName val="SmartPhone"/>
      <sheetName val="TopPlan"/>
      <sheetName val="Прочее"/>
      <sheetName val="О компании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23"/>
  <sheetViews>
    <sheetView view="pageBreakPreview" zoomScaleNormal="100" zoomScaleSheetLayoutView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 activeCell="L26" sqref="L26"/>
    </sheetView>
  </sheetViews>
  <sheetFormatPr defaultRowHeight="15" x14ac:dyDescent="0.25"/>
  <cols>
    <col min="1" max="1" width="7" style="272" customWidth="1"/>
    <col min="2" max="2" width="44.5703125" style="273" customWidth="1"/>
    <col min="3" max="4" width="10.28515625" style="274" hidden="1" customWidth="1"/>
    <col min="5" max="5" width="0" style="275" hidden="1" customWidth="1"/>
    <col min="6" max="6" width="10.28515625" style="275" hidden="1" customWidth="1"/>
    <col min="7" max="7" width="0" style="276" hidden="1" customWidth="1"/>
    <col min="8" max="9" width="13.5703125" style="277" customWidth="1"/>
    <col min="10" max="53" width="2.7109375" style="220" customWidth="1"/>
    <col min="54" max="54" width="9.140625" style="220"/>
    <col min="55" max="55" width="14" style="220" customWidth="1"/>
    <col min="56" max="56" width="14.85546875" style="220" customWidth="1"/>
    <col min="57" max="16384" width="9.140625" style="220"/>
  </cols>
  <sheetData>
    <row r="1" spans="1:56" ht="16.5" customHeight="1" thickBot="1" x14ac:dyDescent="0.3">
      <c r="A1" s="279" t="s">
        <v>277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</row>
    <row r="2" spans="1:56" ht="24.95" customHeight="1" x14ac:dyDescent="0.25">
      <c r="A2" s="280" t="s">
        <v>10</v>
      </c>
      <c r="B2" s="283" t="s">
        <v>204</v>
      </c>
      <c r="C2" s="286" t="s">
        <v>106</v>
      </c>
      <c r="D2" s="286" t="s">
        <v>278</v>
      </c>
      <c r="E2" s="286" t="s">
        <v>279</v>
      </c>
      <c r="F2" s="286" t="s">
        <v>280</v>
      </c>
      <c r="G2" s="286" t="s">
        <v>281</v>
      </c>
      <c r="H2" s="289" t="s">
        <v>282</v>
      </c>
      <c r="I2" s="292" t="s">
        <v>283</v>
      </c>
      <c r="J2" s="299">
        <v>2023</v>
      </c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300"/>
      <c r="AY2" s="300"/>
      <c r="AZ2" s="300"/>
      <c r="BA2" s="301"/>
      <c r="BC2" s="289" t="s">
        <v>282</v>
      </c>
      <c r="BD2" s="292" t="s">
        <v>283</v>
      </c>
    </row>
    <row r="3" spans="1:56" ht="24.95" customHeight="1" x14ac:dyDescent="0.25">
      <c r="A3" s="281"/>
      <c r="B3" s="284"/>
      <c r="C3" s="287"/>
      <c r="D3" s="287"/>
      <c r="E3" s="287"/>
      <c r="F3" s="287"/>
      <c r="G3" s="287"/>
      <c r="H3" s="290"/>
      <c r="I3" s="293"/>
      <c r="J3" s="295" t="s">
        <v>284</v>
      </c>
      <c r="K3" s="296"/>
      <c r="L3" s="296"/>
      <c r="M3" s="296"/>
      <c r="N3" s="296" t="s">
        <v>285</v>
      </c>
      <c r="O3" s="296"/>
      <c r="P3" s="296"/>
      <c r="Q3" s="296"/>
      <c r="R3" s="296" t="s">
        <v>286</v>
      </c>
      <c r="S3" s="296"/>
      <c r="T3" s="296"/>
      <c r="U3" s="296"/>
      <c r="V3" s="296" t="s">
        <v>287</v>
      </c>
      <c r="W3" s="296"/>
      <c r="X3" s="296"/>
      <c r="Y3" s="296"/>
      <c r="Z3" s="296" t="s">
        <v>288</v>
      </c>
      <c r="AA3" s="296"/>
      <c r="AB3" s="296"/>
      <c r="AC3" s="296"/>
      <c r="AD3" s="297" t="s">
        <v>289</v>
      </c>
      <c r="AE3" s="297"/>
      <c r="AF3" s="297"/>
      <c r="AG3" s="297"/>
      <c r="AH3" s="296" t="s">
        <v>290</v>
      </c>
      <c r="AI3" s="296"/>
      <c r="AJ3" s="296"/>
      <c r="AK3" s="296"/>
      <c r="AL3" s="296" t="s">
        <v>291</v>
      </c>
      <c r="AM3" s="296"/>
      <c r="AN3" s="296"/>
      <c r="AO3" s="296"/>
      <c r="AP3" s="296" t="s">
        <v>292</v>
      </c>
      <c r="AQ3" s="296"/>
      <c r="AR3" s="296"/>
      <c r="AS3" s="296"/>
      <c r="AT3" s="296" t="s">
        <v>293</v>
      </c>
      <c r="AU3" s="296"/>
      <c r="AV3" s="296"/>
      <c r="AW3" s="296"/>
      <c r="AX3" s="296" t="s">
        <v>294</v>
      </c>
      <c r="AY3" s="296"/>
      <c r="AZ3" s="296"/>
      <c r="BA3" s="298"/>
      <c r="BC3" s="290"/>
      <c r="BD3" s="293"/>
    </row>
    <row r="4" spans="1:56" ht="24.95" customHeight="1" thickBot="1" x14ac:dyDescent="0.3">
      <c r="A4" s="282"/>
      <c r="B4" s="285"/>
      <c r="C4" s="288"/>
      <c r="D4" s="288"/>
      <c r="E4" s="288"/>
      <c r="F4" s="288"/>
      <c r="G4" s="288"/>
      <c r="H4" s="291"/>
      <c r="I4" s="294"/>
      <c r="J4" s="221">
        <v>1</v>
      </c>
      <c r="K4" s="222">
        <v>2</v>
      </c>
      <c r="L4" s="223">
        <v>3</v>
      </c>
      <c r="M4" s="223">
        <f t="shared" ref="M4" si="0">L4+1</f>
        <v>4</v>
      </c>
      <c r="N4" s="222">
        <v>1</v>
      </c>
      <c r="O4" s="222">
        <v>2</v>
      </c>
      <c r="P4" s="223">
        <v>3</v>
      </c>
      <c r="Q4" s="223">
        <f t="shared" ref="Q4" si="1">P4+1</f>
        <v>4</v>
      </c>
      <c r="R4" s="222">
        <v>1</v>
      </c>
      <c r="S4" s="222">
        <v>2</v>
      </c>
      <c r="T4" s="223">
        <v>3</v>
      </c>
      <c r="U4" s="223">
        <f t="shared" ref="U4" si="2">T4+1</f>
        <v>4</v>
      </c>
      <c r="V4" s="222">
        <v>1</v>
      </c>
      <c r="W4" s="222">
        <v>2</v>
      </c>
      <c r="X4" s="223">
        <v>3</v>
      </c>
      <c r="Y4" s="223">
        <f t="shared" ref="Y4" si="3">X4+1</f>
        <v>4</v>
      </c>
      <c r="Z4" s="224">
        <v>1</v>
      </c>
      <c r="AA4" s="224">
        <v>2</v>
      </c>
      <c r="AB4" s="225">
        <v>3</v>
      </c>
      <c r="AC4" s="225">
        <f t="shared" ref="AC4" si="4">AB4+1</f>
        <v>4</v>
      </c>
      <c r="AD4" s="224">
        <v>1</v>
      </c>
      <c r="AE4" s="224">
        <v>2</v>
      </c>
      <c r="AF4" s="225">
        <v>3</v>
      </c>
      <c r="AG4" s="225">
        <f t="shared" ref="AG4" si="5">AF4+1</f>
        <v>4</v>
      </c>
      <c r="AH4" s="224">
        <v>1</v>
      </c>
      <c r="AI4" s="224">
        <v>2</v>
      </c>
      <c r="AJ4" s="225">
        <v>3</v>
      </c>
      <c r="AK4" s="225">
        <f t="shared" ref="AK4" si="6">AJ4+1</f>
        <v>4</v>
      </c>
      <c r="AL4" s="224">
        <v>1</v>
      </c>
      <c r="AM4" s="224">
        <v>2</v>
      </c>
      <c r="AN4" s="225">
        <v>3</v>
      </c>
      <c r="AO4" s="225">
        <f t="shared" ref="AO4" si="7">AN4+1</f>
        <v>4</v>
      </c>
      <c r="AP4" s="224">
        <v>1</v>
      </c>
      <c r="AQ4" s="224">
        <v>2</v>
      </c>
      <c r="AR4" s="225">
        <v>3</v>
      </c>
      <c r="AS4" s="225">
        <f t="shared" ref="AS4" si="8">AR4+1</f>
        <v>4</v>
      </c>
      <c r="AT4" s="224">
        <v>1</v>
      </c>
      <c r="AU4" s="224">
        <v>2</v>
      </c>
      <c r="AV4" s="225">
        <v>3</v>
      </c>
      <c r="AW4" s="225">
        <v>4</v>
      </c>
      <c r="AX4" s="224">
        <v>1</v>
      </c>
      <c r="AY4" s="224">
        <v>2</v>
      </c>
      <c r="AZ4" s="225">
        <v>3</v>
      </c>
      <c r="BA4" s="226">
        <v>4</v>
      </c>
      <c r="BC4" s="291"/>
      <c r="BD4" s="294"/>
    </row>
    <row r="5" spans="1:56" ht="24" customHeight="1" x14ac:dyDescent="0.25">
      <c r="A5" s="178">
        <v>1</v>
      </c>
      <c r="B5" s="179" t="s">
        <v>295</v>
      </c>
      <c r="C5" s="227" t="s">
        <v>102</v>
      </c>
      <c r="D5" s="227">
        <v>1</v>
      </c>
      <c r="E5" s="228"/>
      <c r="F5" s="228"/>
      <c r="G5" s="227"/>
      <c r="H5" s="229"/>
      <c r="I5" s="230"/>
      <c r="J5" s="231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4"/>
      <c r="BC5" s="229"/>
      <c r="BD5" s="230"/>
    </row>
    <row r="6" spans="1:56" ht="24" customHeight="1" x14ac:dyDescent="0.25">
      <c r="A6" s="180" t="s">
        <v>101</v>
      </c>
      <c r="B6" s="181" t="s">
        <v>70</v>
      </c>
      <c r="C6" s="235" t="s">
        <v>102</v>
      </c>
      <c r="D6" s="235">
        <v>1</v>
      </c>
      <c r="E6" s="236"/>
      <c r="F6" s="236"/>
      <c r="G6" s="235"/>
      <c r="H6" s="237" t="s">
        <v>296</v>
      </c>
      <c r="I6" s="238">
        <v>45061</v>
      </c>
      <c r="J6" s="239"/>
      <c r="K6" s="240"/>
      <c r="L6" s="240"/>
      <c r="M6" s="240"/>
      <c r="N6" s="240"/>
      <c r="O6" s="240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3"/>
      <c r="BC6" s="237" t="s">
        <v>296</v>
      </c>
      <c r="BD6" s="238">
        <v>45061</v>
      </c>
    </row>
    <row r="7" spans="1:56" ht="24" customHeight="1" x14ac:dyDescent="0.25">
      <c r="A7" s="178">
        <v>2</v>
      </c>
      <c r="B7" s="179" t="s">
        <v>297</v>
      </c>
      <c r="C7" s="227" t="s">
        <v>102</v>
      </c>
      <c r="D7" s="227">
        <v>1</v>
      </c>
      <c r="E7" s="227"/>
      <c r="F7" s="227"/>
      <c r="G7" s="227"/>
      <c r="H7" s="244"/>
      <c r="I7" s="245"/>
      <c r="J7" s="231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4"/>
      <c r="BC7" s="244"/>
      <c r="BD7" s="245"/>
    </row>
    <row r="8" spans="1:56" ht="24" customHeight="1" x14ac:dyDescent="0.25">
      <c r="A8" s="180" t="s">
        <v>144</v>
      </c>
      <c r="B8" s="181" t="s">
        <v>298</v>
      </c>
      <c r="C8" s="235" t="s">
        <v>102</v>
      </c>
      <c r="D8" s="235">
        <v>1</v>
      </c>
      <c r="E8" s="235"/>
      <c r="F8" s="235"/>
      <c r="G8" s="235"/>
      <c r="H8" s="246">
        <v>45017</v>
      </c>
      <c r="I8" s="247">
        <v>45061</v>
      </c>
      <c r="J8" s="239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8"/>
      <c r="W8" s="248"/>
      <c r="X8" s="248"/>
      <c r="Y8" s="248"/>
      <c r="Z8" s="249"/>
      <c r="AA8" s="249"/>
      <c r="AB8" s="250"/>
      <c r="AC8" s="250"/>
      <c r="AD8" s="250"/>
      <c r="AE8" s="250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2"/>
      <c r="BC8" s="253">
        <v>45017</v>
      </c>
      <c r="BD8" s="254">
        <v>45061</v>
      </c>
    </row>
    <row r="9" spans="1:56" ht="24" customHeight="1" x14ac:dyDescent="0.25">
      <c r="A9" s="180" t="s">
        <v>145</v>
      </c>
      <c r="B9" s="181" t="s">
        <v>299</v>
      </c>
      <c r="C9" s="235" t="s">
        <v>102</v>
      </c>
      <c r="D9" s="235">
        <v>1</v>
      </c>
      <c r="E9" s="235"/>
      <c r="F9" s="235"/>
      <c r="G9" s="235"/>
      <c r="H9" s="246">
        <v>45031</v>
      </c>
      <c r="I9" s="247">
        <v>45077</v>
      </c>
      <c r="J9" s="239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8"/>
      <c r="Y9" s="248"/>
      <c r="Z9" s="249"/>
      <c r="AA9" s="249"/>
      <c r="AB9" s="249"/>
      <c r="AC9" s="249"/>
      <c r="AD9" s="250"/>
      <c r="AE9" s="250"/>
      <c r="AF9" s="250"/>
      <c r="AG9" s="250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2"/>
      <c r="BC9" s="253">
        <v>45031</v>
      </c>
      <c r="BD9" s="254">
        <v>45077</v>
      </c>
    </row>
    <row r="10" spans="1:56" ht="24" customHeight="1" x14ac:dyDescent="0.25">
      <c r="A10" s="180" t="s">
        <v>146</v>
      </c>
      <c r="B10" s="181" t="s">
        <v>300</v>
      </c>
      <c r="C10" s="235" t="s">
        <v>102</v>
      </c>
      <c r="D10" s="235">
        <v>1</v>
      </c>
      <c r="E10" s="235"/>
      <c r="F10" s="235"/>
      <c r="G10" s="227"/>
      <c r="H10" s="182">
        <v>45053</v>
      </c>
      <c r="I10" s="216">
        <v>45214</v>
      </c>
      <c r="J10" s="239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2"/>
      <c r="AA10" s="255"/>
      <c r="AB10" s="255"/>
      <c r="AC10" s="255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  <c r="AV10" s="242"/>
      <c r="AW10" s="242"/>
      <c r="AX10" s="242"/>
      <c r="AY10" s="242"/>
      <c r="AZ10" s="242"/>
      <c r="BA10" s="243"/>
      <c r="BC10" s="257">
        <v>45053</v>
      </c>
      <c r="BD10" s="216">
        <v>45214</v>
      </c>
    </row>
    <row r="11" spans="1:56" ht="24" customHeight="1" x14ac:dyDescent="0.25">
      <c r="A11" s="183" t="s">
        <v>177</v>
      </c>
      <c r="B11" s="184" t="s">
        <v>301</v>
      </c>
      <c r="C11" s="185" t="s">
        <v>102</v>
      </c>
      <c r="D11" s="185">
        <v>1</v>
      </c>
      <c r="E11" s="185"/>
      <c r="F11" s="185"/>
      <c r="G11" s="235"/>
      <c r="H11" s="182">
        <v>45067</v>
      </c>
      <c r="I11" s="216">
        <v>45169</v>
      </c>
      <c r="J11" s="186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8"/>
      <c r="AA11" s="188"/>
      <c r="AB11" s="188"/>
      <c r="AC11" s="258"/>
      <c r="AD11" s="258"/>
      <c r="AE11" s="258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250"/>
      <c r="AQ11" s="250"/>
      <c r="AR11" s="189"/>
      <c r="AS11" s="189"/>
      <c r="AT11" s="189"/>
      <c r="AU11" s="189"/>
      <c r="AV11" s="189"/>
      <c r="AW11" s="189"/>
      <c r="AX11" s="189"/>
      <c r="AY11" s="189"/>
      <c r="AZ11" s="189"/>
      <c r="BA11" s="190"/>
      <c r="BC11" s="257">
        <v>45067</v>
      </c>
      <c r="BD11" s="259">
        <v>45169</v>
      </c>
    </row>
    <row r="12" spans="1:56" ht="24" customHeight="1" x14ac:dyDescent="0.25">
      <c r="A12" s="183" t="s">
        <v>184</v>
      </c>
      <c r="B12" s="184" t="s">
        <v>302</v>
      </c>
      <c r="C12" s="185" t="s">
        <v>102</v>
      </c>
      <c r="D12" s="185">
        <v>1</v>
      </c>
      <c r="E12" s="185"/>
      <c r="F12" s="185"/>
      <c r="G12" s="235"/>
      <c r="H12" s="182">
        <v>45053</v>
      </c>
      <c r="I12" s="216">
        <v>45153</v>
      </c>
      <c r="J12" s="186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91"/>
      <c r="AA12" s="258"/>
      <c r="AB12" s="258"/>
      <c r="AC12" s="258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2"/>
      <c r="BC12" s="257">
        <v>45053</v>
      </c>
      <c r="BD12" s="216">
        <v>45153</v>
      </c>
    </row>
    <row r="13" spans="1:56" ht="24" customHeight="1" x14ac:dyDescent="0.25">
      <c r="A13" s="183" t="s">
        <v>182</v>
      </c>
      <c r="B13" s="184" t="s">
        <v>159</v>
      </c>
      <c r="C13" s="185" t="s">
        <v>102</v>
      </c>
      <c r="D13" s="185">
        <v>1</v>
      </c>
      <c r="E13" s="185"/>
      <c r="F13" s="185"/>
      <c r="G13" s="235"/>
      <c r="H13" s="182">
        <v>45108</v>
      </c>
      <c r="I13" s="216">
        <v>45214</v>
      </c>
      <c r="J13" s="186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8"/>
      <c r="AA13" s="188"/>
      <c r="AB13" s="188"/>
      <c r="AC13" s="188"/>
      <c r="AD13" s="188"/>
      <c r="AE13" s="188"/>
      <c r="AF13" s="188"/>
      <c r="AG13" s="188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189"/>
      <c r="AW13" s="189"/>
      <c r="AX13" s="189"/>
      <c r="AY13" s="189"/>
      <c r="AZ13" s="189"/>
      <c r="BA13" s="190"/>
      <c r="BC13" s="182">
        <v>45108</v>
      </c>
      <c r="BD13" s="216">
        <v>45214</v>
      </c>
    </row>
    <row r="14" spans="1:56" ht="24" customHeight="1" x14ac:dyDescent="0.25">
      <c r="A14" s="183" t="s">
        <v>179</v>
      </c>
      <c r="B14" s="184" t="s">
        <v>161</v>
      </c>
      <c r="C14" s="185" t="s">
        <v>102</v>
      </c>
      <c r="D14" s="185">
        <v>1</v>
      </c>
      <c r="E14" s="185"/>
      <c r="F14" s="185"/>
      <c r="G14" s="235"/>
      <c r="H14" s="182">
        <v>45108</v>
      </c>
      <c r="I14" s="216">
        <v>45214</v>
      </c>
      <c r="J14" s="186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8"/>
      <c r="AA14" s="188"/>
      <c r="AB14" s="188"/>
      <c r="AC14" s="188"/>
      <c r="AD14" s="188"/>
      <c r="AE14" s="188"/>
      <c r="AF14" s="188"/>
      <c r="AG14" s="188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189"/>
      <c r="AW14" s="189"/>
      <c r="AX14" s="189"/>
      <c r="AY14" s="189"/>
      <c r="AZ14" s="189"/>
      <c r="BA14" s="190"/>
      <c r="BC14" s="257">
        <v>45108</v>
      </c>
      <c r="BD14" s="216">
        <v>45214</v>
      </c>
    </row>
    <row r="15" spans="1:56" ht="24" customHeight="1" x14ac:dyDescent="0.25">
      <c r="A15" s="183" t="s">
        <v>180</v>
      </c>
      <c r="B15" s="184" t="s">
        <v>163</v>
      </c>
      <c r="C15" s="185" t="s">
        <v>102</v>
      </c>
      <c r="D15" s="185">
        <v>1</v>
      </c>
      <c r="E15" s="185"/>
      <c r="F15" s="185"/>
      <c r="G15" s="235"/>
      <c r="H15" s="182">
        <v>45108</v>
      </c>
      <c r="I15" s="216">
        <v>45214</v>
      </c>
      <c r="J15" s="186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8"/>
      <c r="AA15" s="188"/>
      <c r="AB15" s="188"/>
      <c r="AC15" s="188"/>
      <c r="AD15" s="188"/>
      <c r="AE15" s="188"/>
      <c r="AF15" s="188"/>
      <c r="AG15" s="188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189"/>
      <c r="AW15" s="189"/>
      <c r="AX15" s="189"/>
      <c r="AY15" s="189"/>
      <c r="AZ15" s="189"/>
      <c r="BA15" s="190"/>
      <c r="BC15" s="257">
        <v>45108</v>
      </c>
      <c r="BD15" s="216">
        <v>45214</v>
      </c>
    </row>
    <row r="16" spans="1:56" ht="24" customHeight="1" x14ac:dyDescent="0.25">
      <c r="A16" s="183" t="s">
        <v>183</v>
      </c>
      <c r="B16" s="184" t="s">
        <v>165</v>
      </c>
      <c r="C16" s="185" t="s">
        <v>102</v>
      </c>
      <c r="D16" s="185">
        <v>1</v>
      </c>
      <c r="E16" s="185"/>
      <c r="F16" s="185"/>
      <c r="G16" s="235"/>
      <c r="H16" s="182">
        <v>45108</v>
      </c>
      <c r="I16" s="216">
        <v>45214</v>
      </c>
      <c r="J16" s="186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8"/>
      <c r="AA16" s="188"/>
      <c r="AB16" s="188"/>
      <c r="AC16" s="188"/>
      <c r="AD16" s="188"/>
      <c r="AE16" s="188"/>
      <c r="AF16" s="188"/>
      <c r="AG16" s="188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189"/>
      <c r="AW16" s="189"/>
      <c r="AX16" s="189"/>
      <c r="AY16" s="189"/>
      <c r="AZ16" s="189"/>
      <c r="BA16" s="190"/>
      <c r="BC16" s="257">
        <v>45108</v>
      </c>
      <c r="BD16" s="216">
        <v>45214</v>
      </c>
    </row>
    <row r="17" spans="1:56" ht="24" customHeight="1" x14ac:dyDescent="0.25">
      <c r="A17" s="183" t="s">
        <v>181</v>
      </c>
      <c r="B17" s="184" t="s">
        <v>303</v>
      </c>
      <c r="C17" s="185" t="s">
        <v>102</v>
      </c>
      <c r="D17" s="185">
        <v>1</v>
      </c>
      <c r="E17" s="185"/>
      <c r="F17" s="185"/>
      <c r="G17" s="235"/>
      <c r="H17" s="182">
        <v>45108</v>
      </c>
      <c r="I17" s="216">
        <v>45214</v>
      </c>
      <c r="J17" s="186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8"/>
      <c r="AA17" s="188"/>
      <c r="AB17" s="188"/>
      <c r="AC17" s="188"/>
      <c r="AD17" s="188"/>
      <c r="AE17" s="188"/>
      <c r="AF17" s="188"/>
      <c r="AG17" s="188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189"/>
      <c r="AW17" s="189"/>
      <c r="AX17" s="189"/>
      <c r="AY17" s="189"/>
      <c r="AZ17" s="189"/>
      <c r="BA17" s="190"/>
      <c r="BC17" s="257">
        <v>45108</v>
      </c>
      <c r="BD17" s="216">
        <v>45214</v>
      </c>
    </row>
    <row r="18" spans="1:56" ht="24" customHeight="1" x14ac:dyDescent="0.25">
      <c r="A18" s="183" t="s">
        <v>185</v>
      </c>
      <c r="B18" s="184" t="s">
        <v>169</v>
      </c>
      <c r="C18" s="185" t="s">
        <v>102</v>
      </c>
      <c r="D18" s="185">
        <v>1</v>
      </c>
      <c r="E18" s="185"/>
      <c r="F18" s="185"/>
      <c r="G18" s="235"/>
      <c r="H18" s="182">
        <v>45108</v>
      </c>
      <c r="I18" s="216">
        <v>45214</v>
      </c>
      <c r="J18" s="186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8"/>
      <c r="AA18" s="188"/>
      <c r="AB18" s="188"/>
      <c r="AC18" s="188"/>
      <c r="AD18" s="188"/>
      <c r="AE18" s="188"/>
      <c r="AF18" s="188"/>
      <c r="AG18" s="188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189"/>
      <c r="AW18" s="189"/>
      <c r="AX18" s="189"/>
      <c r="AY18" s="189"/>
      <c r="AZ18" s="189"/>
      <c r="BA18" s="190"/>
      <c r="BC18" s="257">
        <v>45108</v>
      </c>
      <c r="BD18" s="216">
        <v>45214</v>
      </c>
    </row>
    <row r="19" spans="1:56" ht="24" customHeight="1" x14ac:dyDescent="0.25">
      <c r="A19" s="183" t="s">
        <v>178</v>
      </c>
      <c r="B19" s="184" t="s">
        <v>304</v>
      </c>
      <c r="C19" s="185" t="s">
        <v>102</v>
      </c>
      <c r="D19" s="185">
        <v>1</v>
      </c>
      <c r="E19" s="185"/>
      <c r="F19" s="185"/>
      <c r="G19" s="235"/>
      <c r="H19" s="182">
        <v>45108</v>
      </c>
      <c r="I19" s="216">
        <v>45214</v>
      </c>
      <c r="J19" s="186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8"/>
      <c r="AA19" s="188"/>
      <c r="AB19" s="188"/>
      <c r="AC19" s="188"/>
      <c r="AD19" s="188"/>
      <c r="AE19" s="188"/>
      <c r="AF19" s="188"/>
      <c r="AG19" s="188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189"/>
      <c r="AW19" s="189"/>
      <c r="AX19" s="189"/>
      <c r="AY19" s="189"/>
      <c r="AZ19" s="189"/>
      <c r="BA19" s="190"/>
      <c r="BC19" s="257">
        <v>45108</v>
      </c>
      <c r="BD19" s="216">
        <v>45214</v>
      </c>
    </row>
    <row r="20" spans="1:56" ht="24" customHeight="1" x14ac:dyDescent="0.25">
      <c r="A20" s="180" t="s">
        <v>147</v>
      </c>
      <c r="B20" s="181" t="s">
        <v>305</v>
      </c>
      <c r="C20" s="235" t="s">
        <v>102</v>
      </c>
      <c r="D20" s="235">
        <v>1</v>
      </c>
      <c r="E20" s="260"/>
      <c r="F20" s="236"/>
      <c r="G20" s="227"/>
      <c r="H20" s="246">
        <v>45214</v>
      </c>
      <c r="I20" s="247">
        <v>45245</v>
      </c>
      <c r="J20" s="239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61"/>
      <c r="AA20" s="26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6"/>
      <c r="AW20" s="256"/>
      <c r="AX20" s="256"/>
      <c r="AY20" s="256"/>
      <c r="AZ20" s="251"/>
      <c r="BA20" s="252"/>
      <c r="BC20" s="246">
        <v>45214</v>
      </c>
      <c r="BD20" s="247">
        <v>45245</v>
      </c>
    </row>
    <row r="21" spans="1:56" ht="24" customHeight="1" thickBot="1" x14ac:dyDescent="0.3">
      <c r="A21" s="193">
        <v>3</v>
      </c>
      <c r="B21" s="194" t="s">
        <v>306</v>
      </c>
      <c r="C21" s="262" t="s">
        <v>102</v>
      </c>
      <c r="D21" s="262">
        <v>1</v>
      </c>
      <c r="E21" s="263"/>
      <c r="F21" s="263"/>
      <c r="G21" s="264"/>
      <c r="H21" s="265">
        <v>45245</v>
      </c>
      <c r="I21" s="266">
        <v>45260</v>
      </c>
      <c r="J21" s="267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69"/>
      <c r="AS21" s="269"/>
      <c r="AT21" s="269"/>
      <c r="AU21" s="269"/>
      <c r="AV21" s="269"/>
      <c r="AW21" s="269"/>
      <c r="AX21" s="269"/>
      <c r="AY21" s="269"/>
      <c r="AZ21" s="270"/>
      <c r="BA21" s="271"/>
      <c r="BC21" s="265">
        <v>45245</v>
      </c>
      <c r="BD21" s="266">
        <v>45260</v>
      </c>
    </row>
    <row r="23" spans="1:56" x14ac:dyDescent="0.25">
      <c r="B23" s="273" t="s">
        <v>307</v>
      </c>
    </row>
  </sheetData>
  <mergeCells count="24">
    <mergeCell ref="BC2:BC4"/>
    <mergeCell ref="BD2:BD4"/>
    <mergeCell ref="J3:M3"/>
    <mergeCell ref="N3:Q3"/>
    <mergeCell ref="R3:U3"/>
    <mergeCell ref="V3:Y3"/>
    <mergeCell ref="Z3:AC3"/>
    <mergeCell ref="AD3:AG3"/>
    <mergeCell ref="AH3:AK3"/>
    <mergeCell ref="AL3:AO3"/>
    <mergeCell ref="AP3:AS3"/>
    <mergeCell ref="AT3:AW3"/>
    <mergeCell ref="AX3:BA3"/>
    <mergeCell ref="J2:BA2"/>
    <mergeCell ref="A1:AS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printOptions horizontalCentered="1"/>
  <pageMargins left="0" right="0" top="0.74803149606299213" bottom="0.74803149606299213" header="0" footer="0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topLeftCell="A7" zoomScaleNormal="100" workbookViewId="0">
      <selection activeCell="C17" sqref="C17"/>
    </sheetView>
  </sheetViews>
  <sheetFormatPr defaultRowHeight="15" x14ac:dyDescent="0.25"/>
  <cols>
    <col min="1" max="1" width="22" style="109" customWidth="1"/>
    <col min="2" max="2" width="21.28515625" style="109" customWidth="1"/>
    <col min="3" max="3" width="62.28515625" style="109" customWidth="1"/>
    <col min="4" max="16384" width="9.140625" style="109"/>
  </cols>
  <sheetData>
    <row r="1" spans="1:3" ht="15.75" x14ac:dyDescent="0.25">
      <c r="A1" s="303" t="s">
        <v>253</v>
      </c>
      <c r="B1" s="303"/>
      <c r="C1" s="303"/>
    </row>
    <row r="2" spans="1:3" ht="15.75" x14ac:dyDescent="0.25">
      <c r="A2" s="303" t="s">
        <v>254</v>
      </c>
      <c r="B2" s="303"/>
      <c r="C2" s="303"/>
    </row>
    <row r="3" spans="1:3" ht="15.75" x14ac:dyDescent="0.25">
      <c r="A3" s="304" t="s">
        <v>218</v>
      </c>
      <c r="B3" s="305"/>
      <c r="C3" s="305"/>
    </row>
    <row r="4" spans="1:3" ht="19.5" customHeight="1" x14ac:dyDescent="0.25">
      <c r="A4" s="306" t="str">
        <f>НМЦК!B3</f>
        <v>«Сети ВТРК «Ведучи»</v>
      </c>
      <c r="B4" s="306"/>
      <c r="C4" s="306"/>
    </row>
    <row r="5" spans="1:3" ht="147" customHeight="1" x14ac:dyDescent="0.25">
      <c r="A5" s="374" t="s">
        <v>261</v>
      </c>
      <c r="B5" s="374"/>
      <c r="C5" s="374"/>
    </row>
    <row r="6" spans="1:3" ht="18" customHeight="1" x14ac:dyDescent="0.25">
      <c r="A6" s="302" t="s">
        <v>255</v>
      </c>
      <c r="B6" s="302"/>
      <c r="C6" s="302"/>
    </row>
    <row r="7" spans="1:3" ht="81" customHeight="1" x14ac:dyDescent="0.25">
      <c r="A7" s="374" t="s">
        <v>256</v>
      </c>
      <c r="B7" s="374"/>
      <c r="C7" s="374"/>
    </row>
    <row r="8" spans="1:3" ht="27" customHeight="1" x14ac:dyDescent="0.25">
      <c r="A8" s="309" t="s">
        <v>257</v>
      </c>
      <c r="B8" s="309"/>
      <c r="C8" s="309"/>
    </row>
    <row r="9" spans="1:3" ht="60" customHeight="1" x14ac:dyDescent="0.25">
      <c r="A9" s="374" t="s">
        <v>265</v>
      </c>
      <c r="B9" s="374"/>
      <c r="C9" s="374"/>
    </row>
    <row r="10" spans="1:3" ht="65.25" customHeight="1" x14ac:dyDescent="0.25">
      <c r="A10" s="374" t="s">
        <v>262</v>
      </c>
      <c r="B10" s="374"/>
      <c r="C10" s="374"/>
    </row>
    <row r="11" spans="1:3" ht="102.75" customHeight="1" x14ac:dyDescent="0.25">
      <c r="A11" s="374" t="s">
        <v>263</v>
      </c>
      <c r="B11" s="374"/>
      <c r="C11" s="374"/>
    </row>
    <row r="12" spans="1:3" ht="63.75" customHeight="1" x14ac:dyDescent="0.25">
      <c r="A12" s="374" t="s">
        <v>264</v>
      </c>
      <c r="B12" s="374"/>
      <c r="C12" s="374"/>
    </row>
    <row r="13" spans="1:3" ht="15.75" x14ac:dyDescent="0.25">
      <c r="A13" s="307" t="s">
        <v>258</v>
      </c>
      <c r="B13" s="307"/>
      <c r="C13" s="307"/>
    </row>
    <row r="14" spans="1:3" ht="15.75" x14ac:dyDescent="0.25">
      <c r="A14" s="153"/>
      <c r="B14" s="153"/>
      <c r="C14" s="153"/>
    </row>
    <row r="15" spans="1:3" ht="15.75" x14ac:dyDescent="0.25">
      <c r="A15" s="154" t="s">
        <v>259</v>
      </c>
      <c r="B15" s="155"/>
      <c r="C15" s="154"/>
    </row>
    <row r="16" spans="1:3" ht="15.75" x14ac:dyDescent="0.25">
      <c r="A16" s="308"/>
      <c r="B16" s="308"/>
      <c r="C16" s="308"/>
    </row>
    <row r="17" spans="1:3" ht="15.75" x14ac:dyDescent="0.25">
      <c r="A17" s="154"/>
      <c r="B17" s="155">
        <f>НМЦ!E21</f>
        <v>291408396.79000002</v>
      </c>
      <c r="C17" s="154" t="s">
        <v>260</v>
      </c>
    </row>
    <row r="18" spans="1:3" ht="15.75" x14ac:dyDescent="0.25">
      <c r="A18" s="108"/>
      <c r="B18" s="108"/>
      <c r="C18" s="108"/>
    </row>
    <row r="19" spans="1:3" ht="15.75" x14ac:dyDescent="0.25">
      <c r="A19" s="108"/>
      <c r="B19" s="108"/>
      <c r="C19" s="108"/>
    </row>
  </sheetData>
  <mergeCells count="14">
    <mergeCell ref="A13:C13"/>
    <mergeCell ref="A16:C16"/>
    <mergeCell ref="A12:C12"/>
    <mergeCell ref="A7:C7"/>
    <mergeCell ref="A8:C8"/>
    <mergeCell ref="A9:C9"/>
    <mergeCell ref="A11:C11"/>
    <mergeCell ref="A10:C10"/>
    <mergeCell ref="A6:C6"/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view="pageBreakPreview" zoomScale="60" zoomScaleNormal="100" workbookViewId="0">
      <selection activeCell="M28" sqref="A1:M28"/>
    </sheetView>
  </sheetViews>
  <sheetFormatPr defaultRowHeight="15" x14ac:dyDescent="0.25"/>
  <cols>
    <col min="1" max="1" width="4.140625" style="138" customWidth="1"/>
    <col min="2" max="6" width="9.140625" style="138"/>
    <col min="7" max="7" width="22.5703125" style="138" customWidth="1"/>
    <col min="8" max="16384" width="9.140625" style="138"/>
  </cols>
  <sheetData>
    <row r="1" spans="1:16" ht="15.75" x14ac:dyDescent="0.25">
      <c r="A1" s="313" t="s">
        <v>233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136"/>
      <c r="O1" s="136"/>
      <c r="P1" s="137"/>
    </row>
    <row r="2" spans="1:16" ht="15.75" x14ac:dyDescent="0.25">
      <c r="A2" s="313" t="s">
        <v>234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136"/>
      <c r="O2" s="136"/>
      <c r="P2" s="137"/>
    </row>
    <row r="3" spans="1:16" ht="15.75" x14ac:dyDescent="0.2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7"/>
    </row>
    <row r="4" spans="1:16" ht="15.75" customHeight="1" x14ac:dyDescent="0.25">
      <c r="A4" s="140" t="s">
        <v>235</v>
      </c>
      <c r="B4" s="139"/>
      <c r="D4" s="151"/>
      <c r="E4" s="314" t="str">
        <f>НМЦК!B3</f>
        <v>«Сети ВТРК «Ведучи»</v>
      </c>
      <c r="F4" s="314"/>
      <c r="G4" s="314"/>
      <c r="H4" s="314"/>
      <c r="I4" s="314"/>
      <c r="J4" s="314"/>
      <c r="K4" s="314"/>
      <c r="L4" s="314"/>
      <c r="M4" s="314"/>
      <c r="N4" s="139"/>
      <c r="O4" s="139"/>
      <c r="P4" s="137"/>
    </row>
    <row r="5" spans="1:16" ht="15.75" x14ac:dyDescent="0.2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7"/>
    </row>
    <row r="6" spans="1:16" ht="15.75" x14ac:dyDescent="0.25">
      <c r="A6" s="314" t="s">
        <v>236</v>
      </c>
      <c r="B6" s="314"/>
      <c r="C6" s="314"/>
      <c r="D6" s="314"/>
      <c r="E6" s="314"/>
      <c r="F6" s="314"/>
      <c r="G6" s="152">
        <f>НМЦ!E21</f>
        <v>291408396.79000002</v>
      </c>
      <c r="H6" s="141" t="s">
        <v>248</v>
      </c>
      <c r="I6" s="141"/>
      <c r="J6" s="141"/>
      <c r="K6" s="141"/>
      <c r="L6" s="142"/>
      <c r="M6" s="142"/>
      <c r="N6" s="142"/>
      <c r="O6" s="142"/>
      <c r="P6" s="137"/>
    </row>
    <row r="7" spans="1:16" ht="15.75" x14ac:dyDescent="0.25">
      <c r="A7" s="312" t="e">
        <f ca="1">CONCATENATE("(",[54]!СуммаПрописью(G6),")")</f>
        <v>#NAME?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143"/>
      <c r="O7" s="143"/>
      <c r="P7" s="137"/>
    </row>
    <row r="8" spans="1:16" ht="15.75" x14ac:dyDescent="0.25">
      <c r="A8" s="139" t="s">
        <v>237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7"/>
    </row>
    <row r="9" spans="1:16" ht="15.75" x14ac:dyDescent="0.25">
      <c r="A9" s="139" t="s">
        <v>107</v>
      </c>
      <c r="B9" s="139" t="s">
        <v>136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7"/>
    </row>
    <row r="10" spans="1:16" ht="15.75" x14ac:dyDescent="0.25">
      <c r="A10" s="139" t="s">
        <v>108</v>
      </c>
      <c r="B10" s="139" t="s">
        <v>23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7"/>
    </row>
    <row r="11" spans="1:16" ht="15.75" x14ac:dyDescent="0.25">
      <c r="A11" s="139" t="s">
        <v>109</v>
      </c>
      <c r="B11" s="139" t="s">
        <v>241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7"/>
    </row>
    <row r="12" spans="1:16" ht="15.75" x14ac:dyDescent="0.25">
      <c r="A12" s="139" t="s">
        <v>110</v>
      </c>
      <c r="B12" s="139" t="s">
        <v>240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7"/>
    </row>
    <row r="13" spans="1:16" ht="15.75" x14ac:dyDescent="0.25">
      <c r="A13" s="139" t="s">
        <v>111</v>
      </c>
      <c r="B13" s="139" t="s">
        <v>242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7"/>
    </row>
    <row r="14" spans="1:16" ht="15.75" x14ac:dyDescent="0.25">
      <c r="A14" s="139" t="s">
        <v>112</v>
      </c>
      <c r="B14" s="139" t="s">
        <v>243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7"/>
    </row>
    <row r="15" spans="1:16" ht="15.75" x14ac:dyDescent="0.25">
      <c r="A15" s="139" t="s">
        <v>113</v>
      </c>
      <c r="B15" s="139" t="s">
        <v>244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7"/>
    </row>
    <row r="16" spans="1:16" ht="15.75" x14ac:dyDescent="0.25">
      <c r="A16" s="139" t="s">
        <v>114</v>
      </c>
      <c r="B16" s="139" t="s">
        <v>245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7"/>
    </row>
    <row r="17" spans="1:16" ht="43.5" customHeight="1" x14ac:dyDescent="0.25">
      <c r="A17" s="140" t="s">
        <v>115</v>
      </c>
      <c r="B17" s="311" t="s">
        <v>246</v>
      </c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139"/>
      <c r="O17" s="139"/>
      <c r="P17" s="137"/>
    </row>
    <row r="18" spans="1:16" ht="15.75" x14ac:dyDescent="0.25">
      <c r="A18" s="139" t="s">
        <v>116</v>
      </c>
      <c r="B18" s="139" t="s">
        <v>60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7"/>
    </row>
    <row r="19" spans="1:16" ht="15.75" x14ac:dyDescent="0.25">
      <c r="A19" s="150" t="s">
        <v>117</v>
      </c>
      <c r="B19" s="139" t="s">
        <v>247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7"/>
    </row>
    <row r="20" spans="1:16" ht="15.75" x14ac:dyDescent="0.25">
      <c r="A20" s="139" t="s">
        <v>118</v>
      </c>
      <c r="B20" s="139" t="s">
        <v>249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7"/>
    </row>
    <row r="21" spans="1:16" ht="57" customHeight="1" x14ac:dyDescent="0.25">
      <c r="A21" s="140" t="s">
        <v>119</v>
      </c>
      <c r="B21" s="311" t="s">
        <v>250</v>
      </c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139"/>
      <c r="O21" s="139"/>
      <c r="P21" s="137"/>
    </row>
    <row r="22" spans="1:16" ht="38.25" customHeight="1" x14ac:dyDescent="0.25">
      <c r="A22" s="140" t="s">
        <v>120</v>
      </c>
      <c r="B22" s="311" t="s">
        <v>251</v>
      </c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139"/>
      <c r="O22" s="139"/>
      <c r="P22" s="137"/>
    </row>
    <row r="23" spans="1:16" ht="15.75" x14ac:dyDescent="0.25">
      <c r="A23" s="139" t="s">
        <v>121</v>
      </c>
      <c r="B23" s="139" t="s">
        <v>252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7"/>
    </row>
    <row r="24" spans="1:16" ht="15.75" x14ac:dyDescent="0.25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7"/>
    </row>
    <row r="25" spans="1:16" ht="15.75" x14ac:dyDescent="0.25">
      <c r="A25" s="144" t="s">
        <v>238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39"/>
      <c r="M25" s="139"/>
      <c r="N25" s="139"/>
      <c r="O25" s="139"/>
      <c r="P25" s="137"/>
    </row>
    <row r="26" spans="1:16" ht="15.75" x14ac:dyDescent="0.25">
      <c r="A26" s="144" t="s">
        <v>239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39"/>
      <c r="M26" s="139"/>
      <c r="N26" s="139"/>
      <c r="O26" s="139"/>
      <c r="P26" s="137"/>
    </row>
    <row r="27" spans="1:16" ht="15.75" x14ac:dyDescent="0.25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39"/>
      <c r="M27" s="139"/>
      <c r="N27" s="139"/>
      <c r="O27" s="139"/>
      <c r="P27" s="137"/>
    </row>
    <row r="28" spans="1:16" ht="15.75" x14ac:dyDescent="0.25">
      <c r="A28" s="104" t="s">
        <v>212</v>
      </c>
      <c r="B28" s="104"/>
      <c r="C28" s="104"/>
      <c r="D28" s="105"/>
      <c r="F28" s="148"/>
      <c r="G28" s="145"/>
      <c r="I28" s="104" t="s">
        <v>213</v>
      </c>
      <c r="J28" s="146"/>
      <c r="K28" s="147"/>
      <c r="L28" s="147"/>
      <c r="M28" s="148"/>
      <c r="N28" s="148"/>
      <c r="O28" s="148"/>
      <c r="P28" s="137"/>
    </row>
    <row r="29" spans="1:16" ht="15.75" x14ac:dyDescent="0.25">
      <c r="A29" s="139"/>
      <c r="B29" s="139"/>
      <c r="C29" s="139"/>
      <c r="D29" s="139"/>
      <c r="E29" s="139"/>
      <c r="F29" s="148"/>
      <c r="G29" s="310"/>
      <c r="H29" s="310"/>
      <c r="I29" s="310"/>
      <c r="J29" s="310"/>
      <c r="K29" s="149"/>
      <c r="L29" s="139"/>
      <c r="M29" s="148"/>
      <c r="N29" s="148"/>
      <c r="O29" s="148"/>
      <c r="P29" s="137"/>
    </row>
    <row r="30" spans="1:16" ht="15.75" x14ac:dyDescent="0.25">
      <c r="A30" s="148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</row>
    <row r="31" spans="1:16" ht="15.75" x14ac:dyDescent="0.25">
      <c r="A31" s="148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</row>
  </sheetData>
  <mergeCells count="9">
    <mergeCell ref="G29:J29"/>
    <mergeCell ref="B17:M17"/>
    <mergeCell ref="A7:M7"/>
    <mergeCell ref="A1:M1"/>
    <mergeCell ref="A2:M2"/>
    <mergeCell ref="E4:M4"/>
    <mergeCell ref="B21:M21"/>
    <mergeCell ref="B22:M22"/>
    <mergeCell ref="A6:F6"/>
  </mergeCells>
  <printOptions horizontalCentered="1"/>
  <pageMargins left="0.39370078740157483" right="0" top="0.74803149606299213" bottom="0.74803149606299213" header="0.31496062992125984" footer="0.31496062992125984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BreakPreview" zoomScale="60" zoomScaleNormal="100" workbookViewId="0">
      <selection activeCell="E30" sqref="A1:E30"/>
    </sheetView>
  </sheetViews>
  <sheetFormatPr defaultRowHeight="15" x14ac:dyDescent="0.25"/>
  <cols>
    <col min="1" max="1" width="9.140625" style="109"/>
    <col min="2" max="2" width="39.140625" style="109" customWidth="1"/>
    <col min="3" max="3" width="17.5703125" style="109" customWidth="1"/>
    <col min="4" max="4" width="17.42578125" style="109" customWidth="1"/>
    <col min="5" max="5" width="22.28515625" style="109" customWidth="1"/>
    <col min="6" max="6" width="9.140625" style="109"/>
    <col min="7" max="7" width="18.7109375" style="109" bestFit="1" customWidth="1"/>
    <col min="8" max="16384" width="9.140625" style="109"/>
  </cols>
  <sheetData>
    <row r="1" spans="1:7" ht="15.75" x14ac:dyDescent="0.25">
      <c r="A1" s="315" t="s">
        <v>217</v>
      </c>
      <c r="B1" s="315"/>
      <c r="C1" s="315"/>
      <c r="D1" s="315"/>
      <c r="E1" s="315"/>
      <c r="F1" s="108"/>
      <c r="G1" s="108"/>
    </row>
    <row r="2" spans="1:7" ht="15.75" x14ac:dyDescent="0.25">
      <c r="A2" s="316" t="s">
        <v>218</v>
      </c>
      <c r="B2" s="316"/>
      <c r="C2" s="316"/>
      <c r="D2" s="316"/>
      <c r="E2" s="316"/>
      <c r="F2" s="108"/>
      <c r="G2" s="108"/>
    </row>
    <row r="3" spans="1:7" ht="15.75" x14ac:dyDescent="0.25">
      <c r="A3" s="316" t="str">
        <f>НМЦК!B3</f>
        <v>«Сети ВТРК «Ведучи»</v>
      </c>
      <c r="B3" s="316"/>
      <c r="C3" s="316"/>
      <c r="D3" s="316"/>
      <c r="E3" s="316"/>
      <c r="F3" s="108"/>
      <c r="G3" s="108"/>
    </row>
    <row r="4" spans="1:7" ht="15.75" x14ac:dyDescent="0.25">
      <c r="A4" s="110"/>
      <c r="B4" s="110"/>
      <c r="C4" s="110"/>
      <c r="D4" s="110"/>
      <c r="E4" s="110"/>
      <c r="F4" s="108"/>
      <c r="G4" s="108"/>
    </row>
    <row r="5" spans="1:7" ht="15.75" x14ac:dyDescent="0.25">
      <c r="A5" s="111" t="s">
        <v>219</v>
      </c>
      <c r="B5" s="111"/>
      <c r="C5" s="112">
        <f>ROUNDUP((C7-C6)/30.5,1)</f>
        <v>9</v>
      </c>
      <c r="D5" s="113"/>
      <c r="E5" s="108"/>
      <c r="F5" s="108"/>
      <c r="G5" s="108"/>
    </row>
    <row r="6" spans="1:7" ht="15.75" x14ac:dyDescent="0.25">
      <c r="A6" s="111" t="s">
        <v>220</v>
      </c>
      <c r="B6" s="111"/>
      <c r="C6" s="114">
        <f>НМЦК!F60</f>
        <v>44972</v>
      </c>
      <c r="D6" s="113"/>
      <c r="E6" s="108"/>
      <c r="F6" s="108"/>
      <c r="G6" s="108"/>
    </row>
    <row r="7" spans="1:7" ht="15.75" x14ac:dyDescent="0.25">
      <c r="A7" s="111" t="s">
        <v>221</v>
      </c>
      <c r="B7" s="111"/>
      <c r="C7" s="114">
        <f>НМЦК!F71</f>
        <v>45245</v>
      </c>
      <c r="D7" s="113"/>
      <c r="E7" s="108"/>
      <c r="F7" s="108"/>
      <c r="G7" s="108"/>
    </row>
    <row r="8" spans="1:7" ht="15.75" x14ac:dyDescent="0.25">
      <c r="A8" s="111"/>
      <c r="B8" s="115"/>
      <c r="C8" s="115"/>
      <c r="D8" s="108"/>
      <c r="E8" s="108"/>
      <c r="F8" s="108"/>
      <c r="G8" s="108"/>
    </row>
    <row r="9" spans="1:7" ht="15.75" x14ac:dyDescent="0.25">
      <c r="A9" s="317" t="s">
        <v>222</v>
      </c>
      <c r="B9" s="318" t="s">
        <v>223</v>
      </c>
      <c r="C9" s="317" t="s">
        <v>224</v>
      </c>
      <c r="D9" s="317"/>
      <c r="E9" s="317"/>
      <c r="F9" s="108"/>
      <c r="G9" s="108"/>
    </row>
    <row r="10" spans="1:7" ht="15.75" x14ac:dyDescent="0.25">
      <c r="A10" s="317"/>
      <c r="B10" s="319"/>
      <c r="C10" s="116" t="s">
        <v>225</v>
      </c>
      <c r="D10" s="116" t="s">
        <v>226</v>
      </c>
      <c r="E10" s="116" t="s">
        <v>227</v>
      </c>
      <c r="F10" s="108"/>
      <c r="G10" s="108"/>
    </row>
    <row r="11" spans="1:7" ht="15.75" x14ac:dyDescent="0.25">
      <c r="A11" s="116">
        <v>1</v>
      </c>
      <c r="B11" s="116">
        <v>2</v>
      </c>
      <c r="C11" s="116">
        <v>3</v>
      </c>
      <c r="D11" s="117">
        <v>4</v>
      </c>
      <c r="E11" s="117">
        <v>5</v>
      </c>
      <c r="F11" s="108"/>
      <c r="G11" s="108"/>
    </row>
    <row r="12" spans="1:7" s="119" customFormat="1" ht="26.25" customHeight="1" x14ac:dyDescent="0.25">
      <c r="A12" s="172" t="s">
        <v>127</v>
      </c>
      <c r="B12" s="173" t="s">
        <v>228</v>
      </c>
      <c r="C12" s="174">
        <f>'Смета контракта'!G7</f>
        <v>4498159.1900000004</v>
      </c>
      <c r="D12" s="175">
        <f>C12*0.2</f>
        <v>899631.84</v>
      </c>
      <c r="E12" s="175">
        <f>C12+D12</f>
        <v>5397791.0300000003</v>
      </c>
      <c r="F12" s="118"/>
      <c r="G12" s="118"/>
    </row>
    <row r="13" spans="1:7" ht="15.75" x14ac:dyDescent="0.25">
      <c r="A13" s="120"/>
      <c r="B13" s="121" t="s">
        <v>229</v>
      </c>
      <c r="C13" s="122"/>
      <c r="D13" s="123"/>
      <c r="E13" s="123"/>
      <c r="F13" s="108"/>
      <c r="G13" s="108"/>
    </row>
    <row r="14" spans="1:7" ht="15.75" x14ac:dyDescent="0.25">
      <c r="A14" s="120"/>
      <c r="B14" s="124" t="s">
        <v>78</v>
      </c>
      <c r="C14" s="122">
        <f>'Смета контракта'!G9</f>
        <v>131014.35</v>
      </c>
      <c r="D14" s="123">
        <f>C14*0.2</f>
        <v>26202.87</v>
      </c>
      <c r="E14" s="123">
        <f>C14+D14</f>
        <v>157217.22</v>
      </c>
      <c r="F14" s="108"/>
      <c r="G14" s="108"/>
    </row>
    <row r="15" spans="1:7" ht="15.75" x14ac:dyDescent="0.25">
      <c r="A15" s="120"/>
      <c r="B15" s="124" t="s">
        <v>276</v>
      </c>
      <c r="C15" s="122">
        <f>НМЦК!M12-НМЦК!I12</f>
        <v>171487.63</v>
      </c>
      <c r="D15" s="123">
        <f>C15*0.2</f>
        <v>34297.53</v>
      </c>
      <c r="E15" s="123">
        <f>C15+D15</f>
        <v>205785.16</v>
      </c>
      <c r="F15" s="108"/>
      <c r="G15" s="108"/>
    </row>
    <row r="16" spans="1:7" s="119" customFormat="1" ht="47.25" x14ac:dyDescent="0.25">
      <c r="A16" s="176" t="s">
        <v>128</v>
      </c>
      <c r="B16" s="177" t="s">
        <v>230</v>
      </c>
      <c r="C16" s="174">
        <f>'Смета контракта'!G10</f>
        <v>238342171.47</v>
      </c>
      <c r="D16" s="175">
        <f>C16*0.2</f>
        <v>47668434.289999999</v>
      </c>
      <c r="E16" s="175">
        <f>C16+D16</f>
        <v>286010605.75999999</v>
      </c>
      <c r="F16" s="118"/>
      <c r="G16" s="118"/>
    </row>
    <row r="17" spans="1:7" ht="15.75" x14ac:dyDescent="0.25">
      <c r="A17" s="125"/>
      <c r="B17" s="121" t="s">
        <v>229</v>
      </c>
      <c r="C17" s="122"/>
      <c r="D17" s="123"/>
      <c r="E17" s="123"/>
      <c r="F17" s="108"/>
      <c r="G17" s="108"/>
    </row>
    <row r="18" spans="1:7" ht="15.75" x14ac:dyDescent="0.25">
      <c r="A18" s="125"/>
      <c r="B18" s="124" t="s">
        <v>173</v>
      </c>
      <c r="C18" s="122">
        <f>'Смета контракта'!H10</f>
        <v>75631733.819999993</v>
      </c>
      <c r="D18" s="123">
        <f>C18*0.2</f>
        <v>15126346.76</v>
      </c>
      <c r="E18" s="123">
        <f>C18+D18</f>
        <v>90758080.579999998</v>
      </c>
      <c r="F18" s="108"/>
      <c r="G18" s="108"/>
    </row>
    <row r="19" spans="1:7" ht="15.75" x14ac:dyDescent="0.25">
      <c r="A19" s="125"/>
      <c r="B19" s="124" t="s">
        <v>78</v>
      </c>
      <c r="C19" s="122">
        <f>'Смета контракта'!G34</f>
        <v>6942004.9900000002</v>
      </c>
      <c r="D19" s="123">
        <f>C19*0.2</f>
        <v>1388401</v>
      </c>
      <c r="E19" s="123">
        <f>C19+D19</f>
        <v>8330405.9900000002</v>
      </c>
      <c r="F19" s="108"/>
      <c r="G19" s="108"/>
    </row>
    <row r="20" spans="1:7" ht="15.75" x14ac:dyDescent="0.25">
      <c r="A20" s="125"/>
      <c r="B20" s="124" t="s">
        <v>276</v>
      </c>
      <c r="C20" s="122">
        <f>НМЦК!M15-НМЦК!I15</f>
        <v>13159340.449999999</v>
      </c>
      <c r="D20" s="123">
        <f>C20*0.2</f>
        <v>2631868.09</v>
      </c>
      <c r="E20" s="123">
        <f>C20+D20</f>
        <v>15791208.539999999</v>
      </c>
      <c r="F20" s="108"/>
      <c r="G20" s="108"/>
    </row>
    <row r="21" spans="1:7" ht="37.5" customHeight="1" x14ac:dyDescent="0.25">
      <c r="A21" s="126"/>
      <c r="B21" s="126" t="s">
        <v>105</v>
      </c>
      <c r="C21" s="127">
        <f>C12+C16</f>
        <v>242840330.66</v>
      </c>
      <c r="D21" s="127">
        <f>D12+D16</f>
        <v>48568066.130000003</v>
      </c>
      <c r="E21" s="127">
        <f>E12+E16</f>
        <v>291408396.79000002</v>
      </c>
      <c r="F21" s="108"/>
      <c r="G21" s="108"/>
    </row>
    <row r="22" spans="1:7" s="131" customFormat="1" ht="15.75" x14ac:dyDescent="0.25">
      <c r="A22" s="121"/>
      <c r="B22" s="121" t="s">
        <v>229</v>
      </c>
      <c r="C22" s="128"/>
      <c r="D22" s="129"/>
      <c r="E22" s="129"/>
      <c r="F22" s="130"/>
      <c r="G22" s="130"/>
    </row>
    <row r="23" spans="1:7" ht="15.75" x14ac:dyDescent="0.25">
      <c r="A23" s="132"/>
      <c r="B23" s="124" t="s">
        <v>231</v>
      </c>
      <c r="C23" s="122">
        <f>C18</f>
        <v>75631733.819999993</v>
      </c>
      <c r="D23" s="133">
        <f>C23*20%</f>
        <v>15126346.76</v>
      </c>
      <c r="E23" s="133">
        <f t="shared" ref="E23" si="0">C23+D23</f>
        <v>90758080.579999998</v>
      </c>
      <c r="F23" s="108"/>
      <c r="G23" s="108"/>
    </row>
    <row r="24" spans="1:7" ht="15.75" x14ac:dyDescent="0.25">
      <c r="A24" s="134"/>
      <c r="B24" s="134" t="s">
        <v>232</v>
      </c>
      <c r="C24" s="122">
        <f>C14+C19</f>
        <v>7073019.3399999999</v>
      </c>
      <c r="D24" s="133">
        <f>C24*0.2</f>
        <v>1414603.87</v>
      </c>
      <c r="E24" s="133">
        <f>C24+D24</f>
        <v>8487623.2100000009</v>
      </c>
      <c r="F24" s="108"/>
      <c r="G24" s="108"/>
    </row>
    <row r="25" spans="1:7" ht="15.75" x14ac:dyDescent="0.25">
      <c r="A25" s="135"/>
      <c r="B25" s="124" t="s">
        <v>276</v>
      </c>
      <c r="C25" s="122">
        <f>C15+C20</f>
        <v>13330828.08</v>
      </c>
      <c r="D25" s="133">
        <f>C25*0.2</f>
        <v>2666165.62</v>
      </c>
      <c r="E25" s="133">
        <f>C25+D25</f>
        <v>15996993.699999999</v>
      </c>
      <c r="F25" s="108"/>
      <c r="G25" s="108"/>
    </row>
    <row r="30" spans="1:7" ht="15.75" x14ac:dyDescent="0.25">
      <c r="A30" s="104" t="s">
        <v>212</v>
      </c>
      <c r="B30" s="104"/>
      <c r="C30" s="104"/>
      <c r="D30" s="105"/>
      <c r="E30" s="104" t="s">
        <v>213</v>
      </c>
    </row>
  </sheetData>
  <mergeCells count="6">
    <mergeCell ref="A1:E1"/>
    <mergeCell ref="A2:E2"/>
    <mergeCell ref="A3:E3"/>
    <mergeCell ref="A9:A10"/>
    <mergeCell ref="B9:B10"/>
    <mergeCell ref="C9:E9"/>
  </mergeCells>
  <pageMargins left="0.7" right="0.7" top="0.75" bottom="0.75" header="0.3" footer="0.3"/>
  <pageSetup paperSize="9"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4" workbookViewId="0">
      <selection activeCell="A36" sqref="A36:E36"/>
    </sheetView>
  </sheetViews>
  <sheetFormatPr defaultRowHeight="15" outlineLevelCol="1" x14ac:dyDescent="0.25"/>
  <cols>
    <col min="2" max="2" width="24.42578125" customWidth="1" outlineLevel="1"/>
    <col min="3" max="3" width="53.28515625" customWidth="1"/>
    <col min="4" max="4" width="17.140625" customWidth="1"/>
    <col min="5" max="5" width="19.28515625" customWidth="1"/>
  </cols>
  <sheetData>
    <row r="1" spans="1:5" ht="15.75" x14ac:dyDescent="0.25">
      <c r="A1" s="320" t="s">
        <v>210</v>
      </c>
      <c r="B1" s="320"/>
      <c r="C1" s="320"/>
      <c r="D1" s="320"/>
      <c r="E1" s="320"/>
    </row>
    <row r="2" spans="1:5" ht="15.75" x14ac:dyDescent="0.25">
      <c r="A2" s="321" t="s">
        <v>203</v>
      </c>
      <c r="B2" s="321"/>
      <c r="C2" s="321"/>
      <c r="D2" s="321"/>
      <c r="E2" s="321"/>
    </row>
    <row r="3" spans="1:5" ht="15.75" x14ac:dyDescent="0.25">
      <c r="A3" s="45"/>
      <c r="B3" s="94"/>
      <c r="C3" s="93"/>
      <c r="D3" s="93"/>
      <c r="E3" s="93"/>
    </row>
    <row r="4" spans="1:5" ht="45" customHeight="1" x14ac:dyDescent="0.25">
      <c r="A4" s="322" t="s">
        <v>123</v>
      </c>
      <c r="B4" s="324" t="s">
        <v>209</v>
      </c>
      <c r="C4" s="325" t="s">
        <v>204</v>
      </c>
      <c r="D4" s="327" t="s">
        <v>106</v>
      </c>
      <c r="E4" s="327" t="s">
        <v>205</v>
      </c>
    </row>
    <row r="5" spans="1:5" ht="132.75" customHeight="1" x14ac:dyDescent="0.25">
      <c r="A5" s="323"/>
      <c r="B5" s="324"/>
      <c r="C5" s="326"/>
      <c r="D5" s="328"/>
      <c r="E5" s="328"/>
    </row>
    <row r="6" spans="1:5" ht="15.75" x14ac:dyDescent="0.25">
      <c r="A6" s="95">
        <v>1</v>
      </c>
      <c r="B6" s="95"/>
      <c r="C6" s="96">
        <v>2</v>
      </c>
      <c r="D6" s="97">
        <v>3</v>
      </c>
      <c r="E6" s="97">
        <v>4</v>
      </c>
    </row>
    <row r="7" spans="1:5" ht="15.75" x14ac:dyDescent="0.25">
      <c r="A7" s="83">
        <v>1</v>
      </c>
      <c r="B7" s="83"/>
      <c r="C7" s="78" t="s">
        <v>136</v>
      </c>
      <c r="D7" s="84" t="s">
        <v>102</v>
      </c>
      <c r="E7" s="103">
        <v>1</v>
      </c>
    </row>
    <row r="8" spans="1:5" ht="15.75" x14ac:dyDescent="0.25">
      <c r="A8" s="59" t="s">
        <v>101</v>
      </c>
      <c r="B8" s="54" t="s">
        <v>104</v>
      </c>
      <c r="C8" s="55" t="s">
        <v>70</v>
      </c>
      <c r="D8" s="56" t="s">
        <v>102</v>
      </c>
      <c r="E8" s="102">
        <v>1</v>
      </c>
    </row>
    <row r="9" spans="1:5" ht="15.75" x14ac:dyDescent="0.25">
      <c r="A9" s="59" t="s">
        <v>103</v>
      </c>
      <c r="B9" s="54" t="s">
        <v>141</v>
      </c>
      <c r="C9" s="55" t="s">
        <v>142</v>
      </c>
      <c r="D9" s="56" t="s">
        <v>102</v>
      </c>
      <c r="E9" s="102">
        <v>1</v>
      </c>
    </row>
    <row r="10" spans="1:5" ht="31.5" x14ac:dyDescent="0.25">
      <c r="A10" s="87">
        <v>2</v>
      </c>
      <c r="B10" s="88"/>
      <c r="C10" s="89" t="s">
        <v>137</v>
      </c>
      <c r="D10" s="84" t="s">
        <v>102</v>
      </c>
      <c r="E10" s="103">
        <v>1</v>
      </c>
    </row>
    <row r="11" spans="1:5" ht="15.75" x14ac:dyDescent="0.25">
      <c r="A11" s="61" t="s">
        <v>144</v>
      </c>
      <c r="B11" s="65" t="s">
        <v>20</v>
      </c>
      <c r="C11" s="62" t="s">
        <v>21</v>
      </c>
      <c r="D11" s="56" t="s">
        <v>102</v>
      </c>
      <c r="E11" s="99">
        <v>1</v>
      </c>
    </row>
    <row r="12" spans="1:5" ht="15.75" x14ac:dyDescent="0.25">
      <c r="A12" s="61" t="s">
        <v>145</v>
      </c>
      <c r="B12" s="65" t="s">
        <v>22</v>
      </c>
      <c r="C12" s="62" t="s">
        <v>23</v>
      </c>
      <c r="D12" s="56" t="s">
        <v>102</v>
      </c>
      <c r="E12" s="99">
        <v>1</v>
      </c>
    </row>
    <row r="13" spans="1:5" ht="15.75" x14ac:dyDescent="0.25">
      <c r="A13" s="61" t="s">
        <v>146</v>
      </c>
      <c r="B13" s="65" t="s">
        <v>26</v>
      </c>
      <c r="C13" s="62" t="s">
        <v>27</v>
      </c>
      <c r="D13" s="56" t="s">
        <v>102</v>
      </c>
      <c r="E13" s="99">
        <v>1</v>
      </c>
    </row>
    <row r="14" spans="1:5" ht="15.75" x14ac:dyDescent="0.25">
      <c r="A14" s="67" t="s">
        <v>177</v>
      </c>
      <c r="B14" s="72" t="s">
        <v>154</v>
      </c>
      <c r="C14" s="69" t="s">
        <v>155</v>
      </c>
      <c r="D14" s="100" t="s">
        <v>102</v>
      </c>
      <c r="E14" s="101">
        <v>1</v>
      </c>
    </row>
    <row r="15" spans="1:5" ht="15.75" x14ac:dyDescent="0.25">
      <c r="A15" s="67" t="s">
        <v>184</v>
      </c>
      <c r="B15" s="72" t="s">
        <v>156</v>
      </c>
      <c r="C15" s="69" t="s">
        <v>157</v>
      </c>
      <c r="D15" s="100" t="s">
        <v>102</v>
      </c>
      <c r="E15" s="101">
        <v>1</v>
      </c>
    </row>
    <row r="16" spans="1:5" ht="15.75" x14ac:dyDescent="0.25">
      <c r="A16" s="67" t="s">
        <v>182</v>
      </c>
      <c r="B16" s="72" t="s">
        <v>158</v>
      </c>
      <c r="C16" s="69" t="s">
        <v>159</v>
      </c>
      <c r="D16" s="100" t="s">
        <v>102</v>
      </c>
      <c r="E16" s="101">
        <v>1</v>
      </c>
    </row>
    <row r="17" spans="1:5" ht="31.5" x14ac:dyDescent="0.25">
      <c r="A17" s="67" t="s">
        <v>179</v>
      </c>
      <c r="B17" s="72" t="s">
        <v>160</v>
      </c>
      <c r="C17" s="69" t="s">
        <v>161</v>
      </c>
      <c r="D17" s="100" t="s">
        <v>102</v>
      </c>
      <c r="E17" s="101">
        <v>1</v>
      </c>
    </row>
    <row r="18" spans="1:5" ht="31.5" x14ac:dyDescent="0.25">
      <c r="A18" s="67" t="s">
        <v>180</v>
      </c>
      <c r="B18" s="72" t="s">
        <v>162</v>
      </c>
      <c r="C18" s="69" t="s">
        <v>163</v>
      </c>
      <c r="D18" s="100" t="s">
        <v>102</v>
      </c>
      <c r="E18" s="101">
        <v>1</v>
      </c>
    </row>
    <row r="19" spans="1:5" ht="31.5" x14ac:dyDescent="0.25">
      <c r="A19" s="67" t="s">
        <v>183</v>
      </c>
      <c r="B19" s="72" t="s">
        <v>164</v>
      </c>
      <c r="C19" s="69" t="s">
        <v>165</v>
      </c>
      <c r="D19" s="100" t="s">
        <v>102</v>
      </c>
      <c r="E19" s="101">
        <v>1</v>
      </c>
    </row>
    <row r="20" spans="1:5" ht="15.75" x14ac:dyDescent="0.25">
      <c r="A20" s="67" t="s">
        <v>181</v>
      </c>
      <c r="B20" s="72" t="s">
        <v>166</v>
      </c>
      <c r="C20" s="69" t="s">
        <v>167</v>
      </c>
      <c r="D20" s="100" t="s">
        <v>102</v>
      </c>
      <c r="E20" s="101">
        <v>1</v>
      </c>
    </row>
    <row r="21" spans="1:5" ht="15.75" x14ac:dyDescent="0.25">
      <c r="A21" s="67" t="s">
        <v>185</v>
      </c>
      <c r="B21" s="72" t="s">
        <v>168</v>
      </c>
      <c r="C21" s="69" t="s">
        <v>169</v>
      </c>
      <c r="D21" s="100" t="s">
        <v>102</v>
      </c>
      <c r="E21" s="101">
        <v>1</v>
      </c>
    </row>
    <row r="22" spans="1:5" ht="15.75" x14ac:dyDescent="0.25">
      <c r="A22" s="67" t="s">
        <v>178</v>
      </c>
      <c r="B22" s="72" t="s">
        <v>170</v>
      </c>
      <c r="C22" s="69" t="s">
        <v>171</v>
      </c>
      <c r="D22" s="100" t="s">
        <v>102</v>
      </c>
      <c r="E22" s="101">
        <v>1</v>
      </c>
    </row>
    <row r="23" spans="1:5" ht="15.75" x14ac:dyDescent="0.25">
      <c r="A23" s="61" t="s">
        <v>147</v>
      </c>
      <c r="B23" s="65" t="s">
        <v>28</v>
      </c>
      <c r="C23" s="62" t="s">
        <v>29</v>
      </c>
      <c r="D23" s="56" t="s">
        <v>102</v>
      </c>
      <c r="E23" s="99">
        <v>1</v>
      </c>
    </row>
    <row r="24" spans="1:5" ht="15.75" x14ac:dyDescent="0.25">
      <c r="A24" s="61" t="s">
        <v>148</v>
      </c>
      <c r="B24" s="65" t="s">
        <v>30</v>
      </c>
      <c r="C24" s="62" t="s">
        <v>31</v>
      </c>
      <c r="D24" s="56" t="s">
        <v>102</v>
      </c>
      <c r="E24" s="99">
        <v>1</v>
      </c>
    </row>
    <row r="25" spans="1:5" ht="15.75" x14ac:dyDescent="0.25">
      <c r="A25" s="61" t="s">
        <v>186</v>
      </c>
      <c r="B25" s="65" t="s">
        <v>32</v>
      </c>
      <c r="C25" s="62" t="s">
        <v>33</v>
      </c>
      <c r="D25" s="56" t="s">
        <v>102</v>
      </c>
      <c r="E25" s="99">
        <v>1</v>
      </c>
    </row>
    <row r="26" spans="1:5" ht="15.75" x14ac:dyDescent="0.25">
      <c r="A26" s="61" t="s">
        <v>187</v>
      </c>
      <c r="B26" s="65" t="s">
        <v>45</v>
      </c>
      <c r="C26" s="62" t="s">
        <v>46</v>
      </c>
      <c r="D26" s="56" t="s">
        <v>102</v>
      </c>
      <c r="E26" s="99">
        <v>1</v>
      </c>
    </row>
    <row r="27" spans="1:5" ht="15.75" x14ac:dyDescent="0.25">
      <c r="A27" s="67" t="s">
        <v>191</v>
      </c>
      <c r="B27" s="72" t="s">
        <v>188</v>
      </c>
      <c r="C27" s="69" t="s">
        <v>46</v>
      </c>
      <c r="D27" s="100" t="s">
        <v>102</v>
      </c>
      <c r="E27" s="101">
        <v>1</v>
      </c>
    </row>
    <row r="28" spans="1:5" ht="15.75" x14ac:dyDescent="0.25">
      <c r="A28" s="67" t="s">
        <v>192</v>
      </c>
      <c r="B28" s="72" t="s">
        <v>189</v>
      </c>
      <c r="C28" s="69" t="s">
        <v>190</v>
      </c>
      <c r="D28" s="100" t="s">
        <v>102</v>
      </c>
      <c r="E28" s="101">
        <v>1</v>
      </c>
    </row>
    <row r="29" spans="1:5" ht="31.5" x14ac:dyDescent="0.25">
      <c r="A29" s="61" t="s">
        <v>193</v>
      </c>
      <c r="B29" s="66" t="s">
        <v>149</v>
      </c>
      <c r="C29" s="62" t="s">
        <v>151</v>
      </c>
      <c r="D29" s="56" t="s">
        <v>102</v>
      </c>
      <c r="E29" s="99">
        <v>1</v>
      </c>
    </row>
    <row r="30" spans="1:5" ht="15.75" x14ac:dyDescent="0.25">
      <c r="A30" s="67" t="s">
        <v>194</v>
      </c>
      <c r="B30" s="68"/>
      <c r="C30" s="71" t="s">
        <v>150</v>
      </c>
      <c r="D30" s="100" t="s">
        <v>102</v>
      </c>
      <c r="E30" s="101">
        <v>1</v>
      </c>
    </row>
    <row r="31" spans="1:5" ht="15.75" x14ac:dyDescent="0.25">
      <c r="A31" s="67" t="s">
        <v>195</v>
      </c>
      <c r="B31" s="68"/>
      <c r="C31" s="71" t="s">
        <v>152</v>
      </c>
      <c r="D31" s="100" t="s">
        <v>102</v>
      </c>
      <c r="E31" s="101">
        <v>1</v>
      </c>
    </row>
    <row r="32" spans="1:5" ht="15.75" x14ac:dyDescent="0.25">
      <c r="A32" s="67" t="s">
        <v>196</v>
      </c>
      <c r="B32" s="68"/>
      <c r="C32" s="71" t="s">
        <v>153</v>
      </c>
      <c r="D32" s="100" t="s">
        <v>102</v>
      </c>
      <c r="E32" s="101">
        <v>1</v>
      </c>
    </row>
    <row r="33" spans="1:5" ht="15.75" x14ac:dyDescent="0.25">
      <c r="A33" s="61" t="s">
        <v>197</v>
      </c>
      <c r="B33" s="65" t="s">
        <v>59</v>
      </c>
      <c r="C33" s="62" t="s">
        <v>60</v>
      </c>
      <c r="D33" s="56" t="s">
        <v>102</v>
      </c>
      <c r="E33" s="99">
        <v>1</v>
      </c>
    </row>
    <row r="34" spans="1:5" ht="15.75" x14ac:dyDescent="0.25">
      <c r="A34" s="61" t="s">
        <v>198</v>
      </c>
      <c r="B34" s="54" t="s">
        <v>141</v>
      </c>
      <c r="C34" s="55" t="s">
        <v>142</v>
      </c>
      <c r="D34" s="56" t="s">
        <v>102</v>
      </c>
      <c r="E34" s="99">
        <v>1</v>
      </c>
    </row>
    <row r="36" spans="1:5" ht="15.75" x14ac:dyDescent="0.25">
      <c r="A36" s="104" t="s">
        <v>212</v>
      </c>
      <c r="B36" s="104"/>
      <c r="C36" s="104"/>
      <c r="D36" s="105"/>
      <c r="E36" s="104" t="s">
        <v>213</v>
      </c>
    </row>
  </sheetData>
  <mergeCells count="7">
    <mergeCell ref="A1:E1"/>
    <mergeCell ref="A2:E2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view="pageBreakPreview" zoomScale="60" zoomScaleNormal="100" workbookViewId="0">
      <selection activeCell="H39" sqref="A1:H39"/>
    </sheetView>
  </sheetViews>
  <sheetFormatPr defaultRowHeight="15" outlineLevelCol="1" x14ac:dyDescent="0.25"/>
  <cols>
    <col min="2" max="2" width="28.5703125" customWidth="1" outlineLevel="1"/>
    <col min="3" max="3" width="53.28515625" customWidth="1"/>
    <col min="4" max="4" width="17.140625" customWidth="1"/>
    <col min="5" max="5" width="12.7109375" customWidth="1"/>
    <col min="6" max="6" width="19.42578125" customWidth="1"/>
    <col min="7" max="7" width="17" customWidth="1"/>
    <col min="8" max="8" width="20.140625" customWidth="1"/>
  </cols>
  <sheetData>
    <row r="1" spans="1:8" ht="15.75" x14ac:dyDescent="0.25">
      <c r="A1" s="320" t="s">
        <v>202</v>
      </c>
      <c r="B1" s="320"/>
      <c r="C1" s="320"/>
      <c r="D1" s="320"/>
      <c r="E1" s="320"/>
      <c r="F1" s="320"/>
      <c r="G1" s="320"/>
      <c r="H1" s="320"/>
    </row>
    <row r="2" spans="1:8" ht="15.75" x14ac:dyDescent="0.25">
      <c r="A2" s="321" t="s">
        <v>203</v>
      </c>
      <c r="B2" s="321"/>
      <c r="C2" s="321"/>
      <c r="D2" s="321"/>
      <c r="E2" s="321"/>
      <c r="F2" s="321"/>
      <c r="G2" s="321"/>
      <c r="H2" s="321"/>
    </row>
    <row r="3" spans="1:8" ht="15.75" x14ac:dyDescent="0.25">
      <c r="A3" s="45"/>
      <c r="B3" s="94"/>
      <c r="C3" s="93"/>
      <c r="D3" s="93"/>
      <c r="E3" s="93"/>
      <c r="F3" s="93"/>
      <c r="G3" s="93"/>
      <c r="H3" s="93"/>
    </row>
    <row r="4" spans="1:8" ht="45" customHeight="1" x14ac:dyDescent="0.25">
      <c r="A4" s="322" t="s">
        <v>123</v>
      </c>
      <c r="B4" s="324" t="s">
        <v>209</v>
      </c>
      <c r="C4" s="325" t="s">
        <v>204</v>
      </c>
      <c r="D4" s="327" t="s">
        <v>106</v>
      </c>
      <c r="E4" s="327" t="s">
        <v>205</v>
      </c>
      <c r="F4" s="331" t="s">
        <v>206</v>
      </c>
      <c r="G4" s="331"/>
      <c r="H4" s="327" t="s">
        <v>207</v>
      </c>
    </row>
    <row r="5" spans="1:8" ht="63" customHeight="1" x14ac:dyDescent="0.25">
      <c r="A5" s="323"/>
      <c r="B5" s="324"/>
      <c r="C5" s="326"/>
      <c r="D5" s="328"/>
      <c r="E5" s="328"/>
      <c r="F5" s="96" t="s">
        <v>208</v>
      </c>
      <c r="G5" s="96" t="s">
        <v>175</v>
      </c>
      <c r="H5" s="332"/>
    </row>
    <row r="6" spans="1:8" ht="15.75" x14ac:dyDescent="0.25">
      <c r="A6" s="95">
        <v>1</v>
      </c>
      <c r="B6" s="95"/>
      <c r="C6" s="96">
        <v>2</v>
      </c>
      <c r="D6" s="97">
        <v>3</v>
      </c>
      <c r="E6" s="97">
        <v>4</v>
      </c>
      <c r="F6" s="97">
        <v>5</v>
      </c>
      <c r="G6" s="97">
        <v>6</v>
      </c>
      <c r="H6" s="98">
        <v>7</v>
      </c>
    </row>
    <row r="7" spans="1:8" ht="15.75" x14ac:dyDescent="0.25">
      <c r="A7" s="83">
        <v>1</v>
      </c>
      <c r="B7" s="83"/>
      <c r="C7" s="78" t="s">
        <v>136</v>
      </c>
      <c r="D7" s="84" t="s">
        <v>102</v>
      </c>
      <c r="E7" s="103">
        <v>1</v>
      </c>
      <c r="F7" s="84"/>
      <c r="G7" s="170">
        <f>G8+G9</f>
        <v>4498159.1900000004</v>
      </c>
      <c r="H7" s="84"/>
    </row>
    <row r="8" spans="1:8" ht="15.75" x14ac:dyDescent="0.25">
      <c r="A8" s="59" t="s">
        <v>101</v>
      </c>
      <c r="B8" s="54" t="s">
        <v>104</v>
      </c>
      <c r="C8" s="55" t="s">
        <v>70</v>
      </c>
      <c r="D8" s="56" t="s">
        <v>102</v>
      </c>
      <c r="E8" s="102">
        <v>1</v>
      </c>
      <c r="F8" s="57">
        <f>НМЦК!M13</f>
        <v>4367144.84</v>
      </c>
      <c r="G8" s="57">
        <f>F8</f>
        <v>4367144.84</v>
      </c>
      <c r="H8" s="57"/>
    </row>
    <row r="9" spans="1:8" ht="15.75" x14ac:dyDescent="0.25">
      <c r="A9" s="59" t="s">
        <v>103</v>
      </c>
      <c r="B9" s="54" t="s">
        <v>141</v>
      </c>
      <c r="C9" s="55" t="s">
        <v>142</v>
      </c>
      <c r="D9" s="56" t="s">
        <v>102</v>
      </c>
      <c r="E9" s="102">
        <v>1</v>
      </c>
      <c r="F9" s="57">
        <f>F8*0.03</f>
        <v>131014.35</v>
      </c>
      <c r="G9" s="57">
        <f>G8*0.03</f>
        <v>131014.35</v>
      </c>
      <c r="H9" s="57"/>
    </row>
    <row r="10" spans="1:8" ht="31.5" x14ac:dyDescent="0.25">
      <c r="A10" s="87">
        <v>2</v>
      </c>
      <c r="B10" s="88"/>
      <c r="C10" s="89" t="s">
        <v>137</v>
      </c>
      <c r="D10" s="84" t="s">
        <v>102</v>
      </c>
      <c r="E10" s="103">
        <v>1</v>
      </c>
      <c r="F10" s="90"/>
      <c r="G10" s="90">
        <f>G11+G12+G13+G23+G24+G25+G26+G29+G33+G34</f>
        <v>238342171.47</v>
      </c>
      <c r="H10" s="90">
        <f>H11+H12+H13+H23+H24+H25+H26+H29+H33+H34</f>
        <v>75631733.819999993</v>
      </c>
    </row>
    <row r="11" spans="1:8" ht="15.75" x14ac:dyDescent="0.25">
      <c r="A11" s="61" t="s">
        <v>144</v>
      </c>
      <c r="B11" s="65" t="s">
        <v>20</v>
      </c>
      <c r="C11" s="62" t="s">
        <v>21</v>
      </c>
      <c r="D11" s="56" t="s">
        <v>102</v>
      </c>
      <c r="E11" s="99">
        <v>1</v>
      </c>
      <c r="F11" s="63">
        <f>НМЦК!M16</f>
        <v>26089.39</v>
      </c>
      <c r="G11" s="63">
        <f>F11</f>
        <v>26089.39</v>
      </c>
      <c r="H11" s="63"/>
    </row>
    <row r="12" spans="1:8" ht="15.75" x14ac:dyDescent="0.25">
      <c r="A12" s="61" t="s">
        <v>145</v>
      </c>
      <c r="B12" s="65" t="s">
        <v>22</v>
      </c>
      <c r="C12" s="62" t="s">
        <v>23</v>
      </c>
      <c r="D12" s="56" t="s">
        <v>102</v>
      </c>
      <c r="E12" s="99">
        <v>1</v>
      </c>
      <c r="F12" s="63">
        <f>НМЦК!M17</f>
        <v>168248.95</v>
      </c>
      <c r="G12" s="63">
        <f t="shared" ref="G12:G33" si="0">F12</f>
        <v>168248.95</v>
      </c>
      <c r="H12" s="63"/>
    </row>
    <row r="13" spans="1:8" ht="15.75" x14ac:dyDescent="0.25">
      <c r="A13" s="61" t="s">
        <v>146</v>
      </c>
      <c r="B13" s="65" t="s">
        <v>26</v>
      </c>
      <c r="C13" s="62" t="s">
        <v>27</v>
      </c>
      <c r="D13" s="56" t="s">
        <v>102</v>
      </c>
      <c r="E13" s="99">
        <v>1</v>
      </c>
      <c r="F13" s="63">
        <f>F14+F15+F16+F17+F18+F19+F20+F21+F22</f>
        <v>76856674.599999994</v>
      </c>
      <c r="G13" s="63">
        <f>G14+G15+G16+G17+G18+G19+G20+G21+G22</f>
        <v>76856674.599999994</v>
      </c>
      <c r="H13" s="63">
        <f>H14+H15+H16+H17+H18+H19+H20+H21+H22</f>
        <v>73301482.400000006</v>
      </c>
    </row>
    <row r="14" spans="1:8" ht="15.75" x14ac:dyDescent="0.25">
      <c r="A14" s="67" t="s">
        <v>177</v>
      </c>
      <c r="B14" s="72" t="s">
        <v>154</v>
      </c>
      <c r="C14" s="69" t="s">
        <v>155</v>
      </c>
      <c r="D14" s="100" t="s">
        <v>102</v>
      </c>
      <c r="E14" s="101">
        <v>1</v>
      </c>
      <c r="F14" s="70">
        <f>НМЦК!M19</f>
        <v>505516.08</v>
      </c>
      <c r="G14" s="70">
        <f t="shared" si="0"/>
        <v>505516.08</v>
      </c>
      <c r="H14" s="70"/>
    </row>
    <row r="15" spans="1:8" ht="15.75" x14ac:dyDescent="0.25">
      <c r="A15" s="67" t="s">
        <v>184</v>
      </c>
      <c r="B15" s="72" t="s">
        <v>156</v>
      </c>
      <c r="C15" s="69" t="s">
        <v>157</v>
      </c>
      <c r="D15" s="100" t="s">
        <v>102</v>
      </c>
      <c r="E15" s="101">
        <v>1</v>
      </c>
      <c r="F15" s="70">
        <f>НМЦК!M20</f>
        <v>258931.76</v>
      </c>
      <c r="G15" s="70">
        <f t="shared" si="0"/>
        <v>258931.76</v>
      </c>
      <c r="H15" s="70"/>
    </row>
    <row r="16" spans="1:8" ht="15.75" x14ac:dyDescent="0.25">
      <c r="A16" s="67" t="s">
        <v>182</v>
      </c>
      <c r="B16" s="72" t="s">
        <v>158</v>
      </c>
      <c r="C16" s="69" t="s">
        <v>159</v>
      </c>
      <c r="D16" s="100" t="s">
        <v>102</v>
      </c>
      <c r="E16" s="101">
        <v>1</v>
      </c>
      <c r="F16" s="70">
        <f>НМЦК!M21</f>
        <v>132929.85</v>
      </c>
      <c r="G16" s="70">
        <f t="shared" si="0"/>
        <v>132929.85</v>
      </c>
      <c r="H16" s="70">
        <f>НМЦК!E21*НМЦК!J21*НМЦК!L21</f>
        <v>30123.59</v>
      </c>
    </row>
    <row r="17" spans="1:8" ht="31.5" x14ac:dyDescent="0.25">
      <c r="A17" s="67" t="s">
        <v>179</v>
      </c>
      <c r="B17" s="72" t="s">
        <v>160</v>
      </c>
      <c r="C17" s="69" t="s">
        <v>161</v>
      </c>
      <c r="D17" s="100" t="s">
        <v>102</v>
      </c>
      <c r="E17" s="101">
        <v>1</v>
      </c>
      <c r="F17" s="70">
        <f>НМЦК!M22</f>
        <v>575929.76</v>
      </c>
      <c r="G17" s="70">
        <f t="shared" si="0"/>
        <v>575929.76</v>
      </c>
      <c r="H17" s="70">
        <f>НМЦК!E22*НМЦК!J22*НМЦК!L22</f>
        <v>509824.19</v>
      </c>
    </row>
    <row r="18" spans="1:8" ht="31.5" x14ac:dyDescent="0.25">
      <c r="A18" s="67" t="s">
        <v>180</v>
      </c>
      <c r="B18" s="72" t="s">
        <v>162</v>
      </c>
      <c r="C18" s="69" t="s">
        <v>163</v>
      </c>
      <c r="D18" s="100" t="s">
        <v>102</v>
      </c>
      <c r="E18" s="101">
        <v>1</v>
      </c>
      <c r="F18" s="70">
        <f>НМЦК!M23</f>
        <v>52511.02</v>
      </c>
      <c r="G18" s="70">
        <f t="shared" si="0"/>
        <v>52511.02</v>
      </c>
      <c r="H18" s="70">
        <f>НМЦК!E23*НМЦК!J23*НМЦК!L23</f>
        <v>37270.78</v>
      </c>
    </row>
    <row r="19" spans="1:8" ht="31.5" x14ac:dyDescent="0.25">
      <c r="A19" s="67" t="s">
        <v>183</v>
      </c>
      <c r="B19" s="72" t="s">
        <v>164</v>
      </c>
      <c r="C19" s="69" t="s">
        <v>165</v>
      </c>
      <c r="D19" s="100" t="s">
        <v>102</v>
      </c>
      <c r="E19" s="101">
        <v>1</v>
      </c>
      <c r="F19" s="70">
        <f>НМЦК!M24</f>
        <v>226696.19</v>
      </c>
      <c r="G19" s="70">
        <f t="shared" si="0"/>
        <v>226696.19</v>
      </c>
      <c r="H19" s="70">
        <f>НМЦК!E24*НМЦК!J24*НМЦК!L24</f>
        <v>72366.27</v>
      </c>
    </row>
    <row r="20" spans="1:8" ht="15.75" x14ac:dyDescent="0.25">
      <c r="A20" s="67" t="s">
        <v>181</v>
      </c>
      <c r="B20" s="72" t="s">
        <v>166</v>
      </c>
      <c r="C20" s="69" t="s">
        <v>167</v>
      </c>
      <c r="D20" s="100" t="s">
        <v>102</v>
      </c>
      <c r="E20" s="101">
        <v>1</v>
      </c>
      <c r="F20" s="70">
        <f>НМЦК!M25</f>
        <v>1662181.72</v>
      </c>
      <c r="G20" s="70">
        <f t="shared" si="0"/>
        <v>1662181.72</v>
      </c>
      <c r="H20" s="70">
        <f>НМЦК!E25*НМЦК!J25*НМЦК!L25</f>
        <v>839211.68</v>
      </c>
    </row>
    <row r="21" spans="1:8" ht="15.75" x14ac:dyDescent="0.25">
      <c r="A21" s="67" t="s">
        <v>185</v>
      </c>
      <c r="B21" s="72" t="s">
        <v>168</v>
      </c>
      <c r="C21" s="69" t="s">
        <v>169</v>
      </c>
      <c r="D21" s="100" t="s">
        <v>102</v>
      </c>
      <c r="E21" s="101">
        <v>1</v>
      </c>
      <c r="F21" s="70">
        <f>НМЦК!M26</f>
        <v>73415899.650000006</v>
      </c>
      <c r="G21" s="70">
        <f t="shared" si="0"/>
        <v>73415899.650000006</v>
      </c>
      <c r="H21" s="70">
        <f>НМЦК!E26*НМЦК!J26*НМЦК!L26</f>
        <v>71812685.890000001</v>
      </c>
    </row>
    <row r="22" spans="1:8" ht="15.75" x14ac:dyDescent="0.25">
      <c r="A22" s="67" t="s">
        <v>178</v>
      </c>
      <c r="B22" s="72" t="s">
        <v>170</v>
      </c>
      <c r="C22" s="69" t="s">
        <v>171</v>
      </c>
      <c r="D22" s="100" t="s">
        <v>102</v>
      </c>
      <c r="E22" s="101">
        <v>1</v>
      </c>
      <c r="F22" s="70">
        <f>НМЦК!M27</f>
        <v>26078.57</v>
      </c>
      <c r="G22" s="70">
        <f t="shared" si="0"/>
        <v>26078.57</v>
      </c>
      <c r="H22" s="70"/>
    </row>
    <row r="23" spans="1:8" ht="15.75" x14ac:dyDescent="0.25">
      <c r="A23" s="61" t="s">
        <v>147</v>
      </c>
      <c r="B23" s="65" t="s">
        <v>28</v>
      </c>
      <c r="C23" s="62" t="s">
        <v>29</v>
      </c>
      <c r="D23" s="56" t="s">
        <v>102</v>
      </c>
      <c r="E23" s="99">
        <v>1</v>
      </c>
      <c r="F23" s="63">
        <f>НМЦК!M28</f>
        <v>147747922</v>
      </c>
      <c r="G23" s="63">
        <f t="shared" si="0"/>
        <v>147747922</v>
      </c>
      <c r="H23" s="63"/>
    </row>
    <row r="24" spans="1:8" ht="15.75" x14ac:dyDescent="0.25">
      <c r="A24" s="61" t="s">
        <v>148</v>
      </c>
      <c r="B24" s="65" t="s">
        <v>30</v>
      </c>
      <c r="C24" s="62" t="s">
        <v>31</v>
      </c>
      <c r="D24" s="56" t="s">
        <v>102</v>
      </c>
      <c r="E24" s="99">
        <v>1</v>
      </c>
      <c r="F24" s="63">
        <f>НМЦК!M29</f>
        <v>2417083.77</v>
      </c>
      <c r="G24" s="63">
        <f t="shared" si="0"/>
        <v>2417083.77</v>
      </c>
      <c r="H24" s="63"/>
    </row>
    <row r="25" spans="1:8" ht="15.75" x14ac:dyDescent="0.25">
      <c r="A25" s="61" t="s">
        <v>186</v>
      </c>
      <c r="B25" s="65" t="s">
        <v>32</v>
      </c>
      <c r="C25" s="62" t="s">
        <v>33</v>
      </c>
      <c r="D25" s="56" t="s">
        <v>102</v>
      </c>
      <c r="E25" s="99">
        <v>1</v>
      </c>
      <c r="F25" s="63">
        <f>НМЦК!M30</f>
        <v>276145.53999999998</v>
      </c>
      <c r="G25" s="63">
        <f t="shared" si="0"/>
        <v>276145.53999999998</v>
      </c>
      <c r="H25" s="63">
        <f>НМЦК!E30*НМЦК!J30*НМЦК!L30</f>
        <v>110054.11</v>
      </c>
    </row>
    <row r="26" spans="1:8" ht="15.75" x14ac:dyDescent="0.25">
      <c r="A26" s="61" t="s">
        <v>187</v>
      </c>
      <c r="B26" s="65" t="s">
        <v>45</v>
      </c>
      <c r="C26" s="62" t="s">
        <v>46</v>
      </c>
      <c r="D26" s="56" t="s">
        <v>102</v>
      </c>
      <c r="E26" s="99">
        <v>1</v>
      </c>
      <c r="F26" s="105">
        <f>F27+F28</f>
        <v>1359713.95</v>
      </c>
      <c r="G26" s="105">
        <f>G27+G28</f>
        <v>1359713.95</v>
      </c>
      <c r="H26" s="63">
        <f>H27+H28</f>
        <v>17331.28</v>
      </c>
    </row>
    <row r="27" spans="1:8" ht="15.75" x14ac:dyDescent="0.25">
      <c r="A27" s="67" t="s">
        <v>191</v>
      </c>
      <c r="B27" s="72" t="s">
        <v>188</v>
      </c>
      <c r="C27" s="69" t="s">
        <v>46</v>
      </c>
      <c r="D27" s="100" t="s">
        <v>102</v>
      </c>
      <c r="E27" s="101">
        <v>1</v>
      </c>
      <c r="F27" s="70">
        <f>НМЦК!M32</f>
        <v>1228642.95</v>
      </c>
      <c r="G27" s="70">
        <f t="shared" si="0"/>
        <v>1228642.95</v>
      </c>
      <c r="H27" s="70"/>
    </row>
    <row r="28" spans="1:8" ht="15.75" x14ac:dyDescent="0.25">
      <c r="A28" s="67" t="s">
        <v>192</v>
      </c>
      <c r="B28" s="72" t="s">
        <v>189</v>
      </c>
      <c r="C28" s="69" t="s">
        <v>190</v>
      </c>
      <c r="D28" s="100" t="s">
        <v>102</v>
      </c>
      <c r="E28" s="101">
        <v>1</v>
      </c>
      <c r="F28" s="70">
        <f>НМЦК!M33</f>
        <v>131071</v>
      </c>
      <c r="G28" s="70">
        <f t="shared" si="0"/>
        <v>131071</v>
      </c>
      <c r="H28" s="70">
        <f>НМЦК!E33*НМЦК!J33*НМЦК!L33</f>
        <v>17331.28</v>
      </c>
    </row>
    <row r="29" spans="1:8" ht="31.5" x14ac:dyDescent="0.25">
      <c r="A29" s="61" t="s">
        <v>193</v>
      </c>
      <c r="B29" s="66" t="s">
        <v>149</v>
      </c>
      <c r="C29" s="62" t="s">
        <v>151</v>
      </c>
      <c r="D29" s="56" t="s">
        <v>102</v>
      </c>
      <c r="E29" s="99">
        <v>1</v>
      </c>
      <c r="F29" s="63">
        <f>F30+F31+F32</f>
        <v>734790.38</v>
      </c>
      <c r="G29" s="63">
        <f>G30+G31+G32</f>
        <v>734790.38</v>
      </c>
      <c r="H29" s="63"/>
    </row>
    <row r="30" spans="1:8" ht="15.75" x14ac:dyDescent="0.25">
      <c r="A30" s="67" t="s">
        <v>194</v>
      </c>
      <c r="B30" s="68"/>
      <c r="C30" s="71" t="s">
        <v>150</v>
      </c>
      <c r="D30" s="100" t="s">
        <v>102</v>
      </c>
      <c r="E30" s="101">
        <v>1</v>
      </c>
      <c r="F30" s="70">
        <f>НМЦК!M35</f>
        <v>93781.35</v>
      </c>
      <c r="G30" s="70">
        <f t="shared" si="0"/>
        <v>93781.35</v>
      </c>
      <c r="H30" s="70"/>
    </row>
    <row r="31" spans="1:8" ht="15.75" x14ac:dyDescent="0.25">
      <c r="A31" s="67" t="s">
        <v>195</v>
      </c>
      <c r="B31" s="68"/>
      <c r="C31" s="71" t="s">
        <v>152</v>
      </c>
      <c r="D31" s="100" t="s">
        <v>102</v>
      </c>
      <c r="E31" s="101">
        <v>1</v>
      </c>
      <c r="F31" s="70">
        <f>НМЦК!M36</f>
        <v>306138.83</v>
      </c>
      <c r="G31" s="70">
        <f t="shared" si="0"/>
        <v>306138.83</v>
      </c>
      <c r="H31" s="70"/>
    </row>
    <row r="32" spans="1:8" ht="15.75" x14ac:dyDescent="0.25">
      <c r="A32" s="67" t="s">
        <v>196</v>
      </c>
      <c r="B32" s="68"/>
      <c r="C32" s="71" t="s">
        <v>153</v>
      </c>
      <c r="D32" s="100" t="s">
        <v>102</v>
      </c>
      <c r="E32" s="101">
        <v>1</v>
      </c>
      <c r="F32" s="70">
        <f>НМЦК!M37</f>
        <v>334870.2</v>
      </c>
      <c r="G32" s="70">
        <f t="shared" si="0"/>
        <v>334870.2</v>
      </c>
      <c r="H32" s="70"/>
    </row>
    <row r="33" spans="1:8" ht="15.75" x14ac:dyDescent="0.25">
      <c r="A33" s="61" t="s">
        <v>197</v>
      </c>
      <c r="B33" s="65" t="s">
        <v>59</v>
      </c>
      <c r="C33" s="62" t="s">
        <v>60</v>
      </c>
      <c r="D33" s="56" t="s">
        <v>102</v>
      </c>
      <c r="E33" s="99">
        <v>1</v>
      </c>
      <c r="F33" s="63">
        <f>НМЦК!M38</f>
        <v>1813497.9</v>
      </c>
      <c r="G33" s="63">
        <f t="shared" si="0"/>
        <v>1813497.9</v>
      </c>
      <c r="H33" s="63"/>
    </row>
    <row r="34" spans="1:8" ht="15.75" x14ac:dyDescent="0.25">
      <c r="A34" s="61" t="s">
        <v>198</v>
      </c>
      <c r="B34" s="54" t="s">
        <v>141</v>
      </c>
      <c r="C34" s="55" t="s">
        <v>142</v>
      </c>
      <c r="D34" s="56" t="s">
        <v>102</v>
      </c>
      <c r="E34" s="99">
        <v>1</v>
      </c>
      <c r="F34" s="63">
        <f>(F11+F12+F13+F23+F24+F25+F26+F29+F33)*0.03</f>
        <v>6942004.9900000002</v>
      </c>
      <c r="G34" s="63">
        <f>(G11+G12+G13+G23+G24+G25+G26+G29+G33)*0.03</f>
        <v>6942004.9900000002</v>
      </c>
      <c r="H34" s="63">
        <f>(H11+H12+H13+H23+H24+H25+H26+H29+H33)*0.03</f>
        <v>2202866.0299999998</v>
      </c>
    </row>
    <row r="35" spans="1:8" ht="15.75" x14ac:dyDescent="0.25">
      <c r="A35" s="91"/>
      <c r="B35" s="92"/>
      <c r="C35" s="92" t="s">
        <v>100</v>
      </c>
      <c r="D35" s="92"/>
      <c r="E35" s="92"/>
      <c r="F35" s="92"/>
      <c r="G35" s="92">
        <f>G7+G10</f>
        <v>242840330.66</v>
      </c>
      <c r="H35" s="92">
        <f>H7+H10</f>
        <v>75631733.819999993</v>
      </c>
    </row>
    <row r="36" spans="1:8" ht="15.75" x14ac:dyDescent="0.25">
      <c r="A36" s="91"/>
      <c r="B36" s="92"/>
      <c r="C36" s="92" t="s">
        <v>199</v>
      </c>
      <c r="D36" s="92"/>
      <c r="E36" s="92"/>
      <c r="F36" s="92"/>
      <c r="G36" s="92">
        <f>G35*0.2</f>
        <v>48568066.130000003</v>
      </c>
      <c r="H36" s="92">
        <f>H35*0.2</f>
        <v>15126346.76</v>
      </c>
    </row>
    <row r="37" spans="1:8" ht="15.75" x14ac:dyDescent="0.25">
      <c r="A37" s="91"/>
      <c r="B37" s="92"/>
      <c r="C37" s="92" t="s">
        <v>200</v>
      </c>
      <c r="D37" s="92"/>
      <c r="E37" s="92"/>
      <c r="F37" s="92"/>
      <c r="G37" s="92">
        <f>G35+G36</f>
        <v>291408396.79000002</v>
      </c>
      <c r="H37" s="92">
        <f>H35+H36</f>
        <v>90758080.579999998</v>
      </c>
    </row>
    <row r="38" spans="1:8" ht="15.75" x14ac:dyDescent="0.25">
      <c r="A38" s="104"/>
      <c r="B38" s="104"/>
      <c r="C38" s="104"/>
      <c r="D38" s="104"/>
      <c r="E38" s="104"/>
      <c r="F38" s="104"/>
      <c r="G38" s="104"/>
      <c r="H38" s="104"/>
    </row>
    <row r="39" spans="1:8" ht="15.75" x14ac:dyDescent="0.25">
      <c r="A39" s="104" t="s">
        <v>212</v>
      </c>
      <c r="B39" s="104"/>
      <c r="C39" s="104"/>
      <c r="D39" s="105"/>
      <c r="E39" s="104" t="s">
        <v>213</v>
      </c>
      <c r="F39" s="104"/>
      <c r="G39" s="104"/>
      <c r="H39" s="104"/>
    </row>
    <row r="40" spans="1:8" ht="15.75" x14ac:dyDescent="0.25">
      <c r="A40" s="104"/>
      <c r="B40" s="104"/>
      <c r="C40" s="104"/>
      <c r="D40" s="104"/>
      <c r="E40" s="104"/>
      <c r="F40" s="104"/>
      <c r="G40" s="104"/>
      <c r="H40" s="104"/>
    </row>
    <row r="41" spans="1:8" ht="15.75" x14ac:dyDescent="0.25">
      <c r="A41" s="104"/>
      <c r="B41" s="104"/>
      <c r="C41" s="104"/>
      <c r="D41" s="104"/>
      <c r="E41" s="104"/>
      <c r="F41" s="104"/>
      <c r="G41" s="104"/>
      <c r="H41" s="104"/>
    </row>
    <row r="42" spans="1:8" ht="15.75" x14ac:dyDescent="0.25">
      <c r="A42" s="104"/>
      <c r="B42" s="104"/>
      <c r="C42" s="104"/>
      <c r="D42" s="104"/>
      <c r="E42" s="104"/>
      <c r="F42" s="104"/>
      <c r="G42" s="104"/>
      <c r="H42" s="104"/>
    </row>
    <row r="43" spans="1:8" x14ac:dyDescent="0.25">
      <c r="E43" s="106" t="s">
        <v>211</v>
      </c>
      <c r="F43" s="106"/>
      <c r="G43" s="171">
        <f>(G11+G13+G23+G24+G25+G26)*1.2</f>
        <v>274420355.10000002</v>
      </c>
      <c r="H43" s="106" t="s">
        <v>216</v>
      </c>
    </row>
    <row r="44" spans="1:8" x14ac:dyDescent="0.25">
      <c r="E44" s="106"/>
      <c r="F44" s="106" t="s">
        <v>214</v>
      </c>
      <c r="G44" s="107">
        <v>1.9300000000000001E-2</v>
      </c>
      <c r="H44" s="106"/>
    </row>
    <row r="45" spans="1:8" x14ac:dyDescent="0.25">
      <c r="E45" s="330" t="s">
        <v>215</v>
      </c>
      <c r="F45" s="330"/>
      <c r="G45" s="171">
        <f>G43*G44</f>
        <v>5296312.8499999996</v>
      </c>
      <c r="H45" s="106" t="s">
        <v>216</v>
      </c>
    </row>
    <row r="46" spans="1:8" x14ac:dyDescent="0.25">
      <c r="E46" s="329" t="s">
        <v>329</v>
      </c>
      <c r="F46" s="329"/>
      <c r="G46" s="219">
        <f>('ССРСС-01 ТЦ - 2 кв 2022'!H70+'ССРСС-01 ТЦ - 2 кв 2022'!H71)*1000*1.2</f>
        <v>804276</v>
      </c>
      <c r="H46" s="218" t="s">
        <v>216</v>
      </c>
    </row>
  </sheetData>
  <mergeCells count="11">
    <mergeCell ref="A1:H1"/>
    <mergeCell ref="A2:H2"/>
    <mergeCell ref="A4:A5"/>
    <mergeCell ref="B4:B5"/>
    <mergeCell ref="E46:F46"/>
    <mergeCell ref="E45:F45"/>
    <mergeCell ref="E4:E5"/>
    <mergeCell ref="F4:G4"/>
    <mergeCell ref="H4:H5"/>
    <mergeCell ref="C4:C5"/>
    <mergeCell ref="D4:D5"/>
  </mergeCells>
  <printOptions horizontalCentered="1"/>
  <pageMargins left="0.39370078740157483" right="0.39370078740157483" top="0.39370078740157483" bottom="0.39370078740157483" header="0" footer="0"/>
  <pageSetup paperSize="9" scale="72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view="pageBreakPreview" zoomScale="60" zoomScaleNormal="100" workbookViewId="0">
      <selection activeCell="M42" sqref="A1:M42"/>
    </sheetView>
  </sheetViews>
  <sheetFormatPr defaultRowHeight="15" outlineLevelCol="1" x14ac:dyDescent="0.25"/>
  <cols>
    <col min="2" max="2" width="19.5703125" customWidth="1"/>
    <col min="3" max="3" width="53.28515625" customWidth="1"/>
    <col min="4" max="4" width="16.5703125" customWidth="1" outlineLevel="1"/>
    <col min="5" max="5" width="15.7109375" customWidth="1" outlineLevel="1"/>
    <col min="6" max="6" width="14.85546875" customWidth="1" outlineLevel="1"/>
    <col min="7" max="7" width="17.5703125" customWidth="1" outlineLevel="1"/>
    <col min="8" max="8" width="17.42578125" customWidth="1" outlineLevel="1"/>
    <col min="9" max="9" width="17.140625" customWidth="1"/>
    <col min="10" max="10" width="19.28515625" customWidth="1"/>
    <col min="11" max="11" width="19.42578125" customWidth="1"/>
    <col min="12" max="12" width="17" customWidth="1"/>
    <col min="13" max="13" width="20.140625" customWidth="1"/>
  </cols>
  <sheetData>
    <row r="1" spans="1:13" ht="15.75" x14ac:dyDescent="0.25">
      <c r="A1" s="320" t="s">
        <v>130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</row>
    <row r="2" spans="1:13" ht="15.75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5.75" x14ac:dyDescent="0.25">
      <c r="A3" s="45" t="s">
        <v>201</v>
      </c>
      <c r="B3" s="94" t="s">
        <v>99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ht="15.75" x14ac:dyDescent="0.25">
      <c r="A4" s="46" t="s">
        <v>139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15.75" x14ac:dyDescent="0.25">
      <c r="A5" s="47" t="s">
        <v>131</v>
      </c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ht="26.25" customHeight="1" x14ac:dyDescent="0.25">
      <c r="A6" s="217" t="s">
        <v>328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13" ht="39" customHeight="1" x14ac:dyDescent="0.25">
      <c r="A7" s="346" t="s">
        <v>143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</row>
    <row r="8" spans="1:13" ht="30" customHeight="1" x14ac:dyDescent="0.25">
      <c r="A8" s="347" t="s">
        <v>138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</row>
    <row r="9" spans="1:13" ht="15.75" x14ac:dyDescent="0.2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60"/>
      <c r="M9" s="48"/>
    </row>
    <row r="10" spans="1:13" ht="141.75" x14ac:dyDescent="0.25">
      <c r="A10" s="50" t="s">
        <v>123</v>
      </c>
      <c r="B10" s="50"/>
      <c r="C10" s="51" t="s">
        <v>122</v>
      </c>
      <c r="D10" s="73" t="s">
        <v>172</v>
      </c>
      <c r="E10" s="77" t="s">
        <v>173</v>
      </c>
      <c r="F10" s="73" t="s">
        <v>174</v>
      </c>
      <c r="G10" s="73" t="s">
        <v>175</v>
      </c>
      <c r="H10" s="77" t="s">
        <v>176</v>
      </c>
      <c r="I10" s="52" t="s">
        <v>140</v>
      </c>
      <c r="J10" s="52" t="s">
        <v>132</v>
      </c>
      <c r="K10" s="52" t="s">
        <v>133</v>
      </c>
      <c r="L10" s="52" t="s">
        <v>134</v>
      </c>
      <c r="M10" s="52" t="s">
        <v>135</v>
      </c>
    </row>
    <row r="11" spans="1:13" ht="15.75" x14ac:dyDescent="0.25">
      <c r="A11" s="50">
        <v>1</v>
      </c>
      <c r="B11" s="50"/>
      <c r="C11" s="50">
        <v>2</v>
      </c>
      <c r="D11" s="74"/>
      <c r="E11" s="74"/>
      <c r="F11" s="74"/>
      <c r="G11" s="74"/>
      <c r="H11" s="74"/>
      <c r="I11" s="53">
        <v>3</v>
      </c>
      <c r="J11" s="53">
        <v>4</v>
      </c>
      <c r="K11" s="53">
        <v>5</v>
      </c>
      <c r="L11" s="53">
        <v>6</v>
      </c>
      <c r="M11" s="53">
        <v>7</v>
      </c>
    </row>
    <row r="12" spans="1:13" ht="15.75" x14ac:dyDescent="0.25">
      <c r="A12" s="83">
        <v>1</v>
      </c>
      <c r="B12" s="83"/>
      <c r="C12" s="78" t="s">
        <v>136</v>
      </c>
      <c r="D12" s="78"/>
      <c r="E12" s="78"/>
      <c r="F12" s="78"/>
      <c r="G12" s="78"/>
      <c r="H12" s="78"/>
      <c r="I12" s="84">
        <f>I13+I14</f>
        <v>4326671.5599999996</v>
      </c>
      <c r="J12" s="85"/>
      <c r="K12" s="84">
        <f>K13+K14</f>
        <v>4442626.3499999996</v>
      </c>
      <c r="L12" s="86"/>
      <c r="M12" s="84">
        <f>M13+M14</f>
        <v>4498159.1900000004</v>
      </c>
    </row>
    <row r="13" spans="1:13" ht="15.75" x14ac:dyDescent="0.25">
      <c r="A13" s="59" t="s">
        <v>101</v>
      </c>
      <c r="B13" s="54" t="s">
        <v>104</v>
      </c>
      <c r="C13" s="55" t="s">
        <v>70</v>
      </c>
      <c r="D13" s="75"/>
      <c r="E13" s="75"/>
      <c r="F13" s="79">
        <v>4200652</v>
      </c>
      <c r="G13" s="79"/>
      <c r="H13" s="79"/>
      <c r="I13" s="56">
        <v>4200652</v>
      </c>
      <c r="J13" s="162">
        <f>F53</f>
        <v>1.0267999999999999</v>
      </c>
      <c r="K13" s="57">
        <f>I13*J13</f>
        <v>4313229.47</v>
      </c>
      <c r="L13" s="162">
        <f>F65</f>
        <v>1.0125</v>
      </c>
      <c r="M13" s="57">
        <f>K13*L13</f>
        <v>4367144.84</v>
      </c>
    </row>
    <row r="14" spans="1:13" ht="15.75" x14ac:dyDescent="0.25">
      <c r="A14" s="59" t="s">
        <v>103</v>
      </c>
      <c r="B14" s="54" t="s">
        <v>141</v>
      </c>
      <c r="C14" s="55" t="s">
        <v>142</v>
      </c>
      <c r="D14" s="75"/>
      <c r="E14" s="75"/>
      <c r="F14" s="79">
        <v>126019.56</v>
      </c>
      <c r="G14" s="79"/>
      <c r="H14" s="79"/>
      <c r="I14" s="58">
        <f>I13*0.03</f>
        <v>126019.56</v>
      </c>
      <c r="J14" s="162"/>
      <c r="K14" s="57">
        <f>K13*0.03</f>
        <v>129396.88</v>
      </c>
      <c r="L14" s="162"/>
      <c r="M14" s="57">
        <f>M13*0.03</f>
        <v>131014.35</v>
      </c>
    </row>
    <row r="15" spans="1:13" ht="31.5" x14ac:dyDescent="0.25">
      <c r="A15" s="87">
        <v>2</v>
      </c>
      <c r="B15" s="88"/>
      <c r="C15" s="89" t="s">
        <v>137</v>
      </c>
      <c r="D15" s="89"/>
      <c r="E15" s="89"/>
      <c r="F15" s="89"/>
      <c r="G15" s="89"/>
      <c r="H15" s="89"/>
      <c r="I15" s="90">
        <f>I16+I17+I18+I28+I29+I30+I31+I34+I38+I39</f>
        <v>225182831.02000001</v>
      </c>
      <c r="J15" s="164"/>
      <c r="K15" s="90">
        <f>K16+K17+K18+K28+K29+K30+K31+K34+K38+K39</f>
        <v>231208487.13999999</v>
      </c>
      <c r="L15" s="164"/>
      <c r="M15" s="90">
        <f>M16+M17+M18+M28+M29+M30+M31+M34+M38+M39</f>
        <v>238342171.47</v>
      </c>
    </row>
    <row r="16" spans="1:13" ht="15.75" x14ac:dyDescent="0.25">
      <c r="A16" s="61" t="s">
        <v>144</v>
      </c>
      <c r="B16" s="65" t="s">
        <v>20</v>
      </c>
      <c r="C16" s="62" t="s">
        <v>21</v>
      </c>
      <c r="D16" s="80">
        <v>24134</v>
      </c>
      <c r="E16" s="80"/>
      <c r="F16" s="80"/>
      <c r="G16" s="80">
        <f>F16+E16+D16</f>
        <v>24134</v>
      </c>
      <c r="H16" s="80">
        <f>D16*1.025-D16*0.025*0.15+E16+F16</f>
        <v>24646.85</v>
      </c>
      <c r="I16" s="63">
        <f>H16</f>
        <v>24646.85</v>
      </c>
      <c r="J16" s="163">
        <f>F53</f>
        <v>1.0267999999999999</v>
      </c>
      <c r="K16" s="57">
        <f t="shared" ref="K16:K38" si="0">I16*J16</f>
        <v>25307.39</v>
      </c>
      <c r="L16" s="163">
        <f>F75</f>
        <v>1.0308999999999999</v>
      </c>
      <c r="M16" s="63">
        <f>K16*L16</f>
        <v>26089.39</v>
      </c>
    </row>
    <row r="17" spans="1:13" ht="15.75" x14ac:dyDescent="0.25">
      <c r="A17" s="61" t="s">
        <v>145</v>
      </c>
      <c r="B17" s="65" t="s">
        <v>22</v>
      </c>
      <c r="C17" s="62" t="s">
        <v>23</v>
      </c>
      <c r="D17" s="80"/>
      <c r="E17" s="80"/>
      <c r="F17" s="80">
        <v>158946.13</v>
      </c>
      <c r="G17" s="80">
        <f>F17</f>
        <v>158946.13</v>
      </c>
      <c r="H17" s="80">
        <f>G17</f>
        <v>158946.13</v>
      </c>
      <c r="I17" s="63">
        <f>H17</f>
        <v>158946.13</v>
      </c>
      <c r="J17" s="163">
        <f>J16</f>
        <v>1.0267999999999999</v>
      </c>
      <c r="K17" s="57">
        <f t="shared" si="0"/>
        <v>163205.89000000001</v>
      </c>
      <c r="L17" s="163">
        <f>L16</f>
        <v>1.0308999999999999</v>
      </c>
      <c r="M17" s="63">
        <f>K17*L17</f>
        <v>168248.95</v>
      </c>
    </row>
    <row r="18" spans="1:13" ht="15.75" x14ac:dyDescent="0.25">
      <c r="A18" s="61" t="s">
        <v>146</v>
      </c>
      <c r="B18" s="65" t="s">
        <v>26</v>
      </c>
      <c r="C18" s="62" t="s">
        <v>27</v>
      </c>
      <c r="D18" s="80">
        <f>D19+D20+D21+D22+D23+D24+D25+D26+D27</f>
        <v>3288733</v>
      </c>
      <c r="E18" s="80">
        <f>E19+E20+E21+E22+E23+E24+E25+E26+E27</f>
        <v>69248498</v>
      </c>
      <c r="F18" s="80"/>
      <c r="G18" s="80">
        <f>G19+G20+G21+G22+G23+G24+G25+G26+G27</f>
        <v>72537231</v>
      </c>
      <c r="H18" s="80">
        <f>H19+H20+H21+H22+H23+H24+H25+H26+H27</f>
        <v>72607116.590000004</v>
      </c>
      <c r="I18" s="63">
        <f>I19+I20+I21+I22+I23+I24+I25+I26+I27</f>
        <v>72607116.590000004</v>
      </c>
      <c r="J18" s="163"/>
      <c r="K18" s="63">
        <f>K19+K20+K21+K22+K23+K24+K25+K26+K27</f>
        <v>74552987.299999997</v>
      </c>
      <c r="L18" s="163"/>
      <c r="M18" s="63">
        <f>M19+M20+M21+M22+M23+M24+M25+M26+M27</f>
        <v>76856674.599999994</v>
      </c>
    </row>
    <row r="19" spans="1:13" ht="15.75" x14ac:dyDescent="0.25">
      <c r="A19" s="67" t="s">
        <v>177</v>
      </c>
      <c r="B19" s="72" t="s">
        <v>154</v>
      </c>
      <c r="C19" s="69" t="s">
        <v>155</v>
      </c>
      <c r="D19" s="81">
        <v>467628</v>
      </c>
      <c r="E19" s="81"/>
      <c r="F19" s="81"/>
      <c r="G19" s="81">
        <f t="shared" ref="G19:G30" si="1">F19+E19+D19</f>
        <v>467628</v>
      </c>
      <c r="H19" s="81">
        <f t="shared" ref="H19:H30" si="2">D19*1.025-D19*0.025*0.15+E19+F19</f>
        <v>477565.1</v>
      </c>
      <c r="I19" s="70">
        <f t="shared" ref="I19:I30" si="3">H19</f>
        <v>477565.1</v>
      </c>
      <c r="J19" s="165">
        <f>J17</f>
        <v>1.0267999999999999</v>
      </c>
      <c r="K19" s="167">
        <f t="shared" si="0"/>
        <v>490363.84</v>
      </c>
      <c r="L19" s="165">
        <f>L17</f>
        <v>1.0308999999999999</v>
      </c>
      <c r="M19" s="70">
        <f>K19*L19</f>
        <v>505516.08</v>
      </c>
    </row>
    <row r="20" spans="1:13" ht="15.75" x14ac:dyDescent="0.25">
      <c r="A20" s="67" t="s">
        <v>184</v>
      </c>
      <c r="B20" s="72" t="s">
        <v>156</v>
      </c>
      <c r="C20" s="69" t="s">
        <v>157</v>
      </c>
      <c r="D20" s="81">
        <v>239525</v>
      </c>
      <c r="E20" s="81"/>
      <c r="F20" s="81"/>
      <c r="G20" s="81">
        <f t="shared" si="1"/>
        <v>239525</v>
      </c>
      <c r="H20" s="81">
        <f t="shared" si="2"/>
        <v>244614.91</v>
      </c>
      <c r="I20" s="70">
        <f t="shared" si="3"/>
        <v>244614.91</v>
      </c>
      <c r="J20" s="165">
        <f t="shared" ref="J20:J30" si="4">J19</f>
        <v>1.0267999999999999</v>
      </c>
      <c r="K20" s="167">
        <f t="shared" si="0"/>
        <v>251170.59</v>
      </c>
      <c r="L20" s="165">
        <f t="shared" ref="L20:L30" si="5">L19</f>
        <v>1.0308999999999999</v>
      </c>
      <c r="M20" s="70">
        <f t="shared" ref="M20:M27" si="6">K20*L20</f>
        <v>258931.76</v>
      </c>
    </row>
    <row r="21" spans="1:13" ht="15.75" x14ac:dyDescent="0.25">
      <c r="A21" s="67" t="s">
        <v>182</v>
      </c>
      <c r="B21" s="72" t="s">
        <v>158</v>
      </c>
      <c r="C21" s="69" t="s">
        <v>159</v>
      </c>
      <c r="D21" s="81">
        <f>1401+93700</f>
        <v>95101</v>
      </c>
      <c r="E21" s="81">
        <v>28458</v>
      </c>
      <c r="F21" s="81"/>
      <c r="G21" s="81">
        <f t="shared" si="1"/>
        <v>123559</v>
      </c>
      <c r="H21" s="81">
        <f t="shared" si="2"/>
        <v>125579.9</v>
      </c>
      <c r="I21" s="70">
        <f t="shared" si="3"/>
        <v>125579.9</v>
      </c>
      <c r="J21" s="165">
        <f t="shared" si="4"/>
        <v>1.0267999999999999</v>
      </c>
      <c r="K21" s="167">
        <f t="shared" si="0"/>
        <v>128945.44</v>
      </c>
      <c r="L21" s="165">
        <f t="shared" si="5"/>
        <v>1.0308999999999999</v>
      </c>
      <c r="M21" s="70">
        <f t="shared" si="6"/>
        <v>132929.85</v>
      </c>
    </row>
    <row r="22" spans="1:13" ht="31.5" x14ac:dyDescent="0.25">
      <c r="A22" s="67" t="s">
        <v>179</v>
      </c>
      <c r="B22" s="72" t="s">
        <v>160</v>
      </c>
      <c r="C22" s="69" t="s">
        <v>161</v>
      </c>
      <c r="D22" s="81">
        <f>92+61059</f>
        <v>61151</v>
      </c>
      <c r="E22" s="81">
        <v>481635</v>
      </c>
      <c r="F22" s="81"/>
      <c r="G22" s="81">
        <f t="shared" si="1"/>
        <v>542786</v>
      </c>
      <c r="H22" s="81">
        <f t="shared" si="2"/>
        <v>544085.46</v>
      </c>
      <c r="I22" s="70">
        <f t="shared" si="3"/>
        <v>544085.46</v>
      </c>
      <c r="J22" s="165">
        <f t="shared" si="4"/>
        <v>1.0267999999999999</v>
      </c>
      <c r="K22" s="167">
        <f t="shared" si="0"/>
        <v>558666.94999999995</v>
      </c>
      <c r="L22" s="165">
        <f t="shared" si="5"/>
        <v>1.0308999999999999</v>
      </c>
      <c r="M22" s="70">
        <f t="shared" si="6"/>
        <v>575929.76</v>
      </c>
    </row>
    <row r="23" spans="1:13" ht="31.5" x14ac:dyDescent="0.25">
      <c r="A23" s="67" t="s">
        <v>180</v>
      </c>
      <c r="B23" s="72" t="s">
        <v>162</v>
      </c>
      <c r="C23" s="69" t="s">
        <v>163</v>
      </c>
      <c r="D23" s="81">
        <v>14098</v>
      </c>
      <c r="E23" s="81">
        <v>35210</v>
      </c>
      <c r="F23" s="81"/>
      <c r="G23" s="81">
        <f t="shared" si="1"/>
        <v>49308</v>
      </c>
      <c r="H23" s="81">
        <f t="shared" si="2"/>
        <v>49607.58</v>
      </c>
      <c r="I23" s="70">
        <f t="shared" si="3"/>
        <v>49607.58</v>
      </c>
      <c r="J23" s="165">
        <f t="shared" si="4"/>
        <v>1.0267999999999999</v>
      </c>
      <c r="K23" s="167">
        <f t="shared" si="0"/>
        <v>50937.06</v>
      </c>
      <c r="L23" s="165">
        <f t="shared" si="5"/>
        <v>1.0308999999999999</v>
      </c>
      <c r="M23" s="70">
        <f t="shared" si="6"/>
        <v>52511.02</v>
      </c>
    </row>
    <row r="24" spans="1:13" ht="31.5" x14ac:dyDescent="0.25">
      <c r="A24" s="67" t="s">
        <v>183</v>
      </c>
      <c r="B24" s="72" t="s">
        <v>164</v>
      </c>
      <c r="C24" s="69" t="s">
        <v>165</v>
      </c>
      <c r="D24" s="81">
        <f>1866+140897</f>
        <v>142763</v>
      </c>
      <c r="E24" s="81">
        <v>68365</v>
      </c>
      <c r="F24" s="81"/>
      <c r="G24" s="81">
        <f t="shared" si="1"/>
        <v>211128</v>
      </c>
      <c r="H24" s="81">
        <f t="shared" si="2"/>
        <v>214161.71</v>
      </c>
      <c r="I24" s="70">
        <f t="shared" si="3"/>
        <v>214161.71</v>
      </c>
      <c r="J24" s="165">
        <f t="shared" si="4"/>
        <v>1.0267999999999999</v>
      </c>
      <c r="K24" s="167">
        <f t="shared" si="0"/>
        <v>219901.24</v>
      </c>
      <c r="L24" s="165">
        <f t="shared" si="5"/>
        <v>1.0308999999999999</v>
      </c>
      <c r="M24" s="70">
        <f t="shared" si="6"/>
        <v>226696.19</v>
      </c>
    </row>
    <row r="25" spans="1:13" ht="15.75" x14ac:dyDescent="0.25">
      <c r="A25" s="67" t="s">
        <v>181</v>
      </c>
      <c r="B25" s="72" t="s">
        <v>166</v>
      </c>
      <c r="C25" s="69" t="s">
        <v>167</v>
      </c>
      <c r="D25" s="81">
        <v>761289</v>
      </c>
      <c r="E25" s="81">
        <v>792810</v>
      </c>
      <c r="F25" s="81"/>
      <c r="G25" s="81">
        <f t="shared" si="1"/>
        <v>1554099</v>
      </c>
      <c r="H25" s="81">
        <f t="shared" si="2"/>
        <v>1570276.39</v>
      </c>
      <c r="I25" s="70">
        <f t="shared" si="3"/>
        <v>1570276.39</v>
      </c>
      <c r="J25" s="165">
        <f t="shared" si="4"/>
        <v>1.0267999999999999</v>
      </c>
      <c r="K25" s="167">
        <f t="shared" si="0"/>
        <v>1612359.8</v>
      </c>
      <c r="L25" s="165">
        <f t="shared" si="5"/>
        <v>1.0308999999999999</v>
      </c>
      <c r="M25" s="70">
        <f t="shared" si="6"/>
        <v>1662181.72</v>
      </c>
    </row>
    <row r="26" spans="1:13" ht="15.75" x14ac:dyDescent="0.25">
      <c r="A26" s="67" t="s">
        <v>185</v>
      </c>
      <c r="B26" s="72" t="s">
        <v>168</v>
      </c>
      <c r="C26" s="69" t="s">
        <v>169</v>
      </c>
      <c r="D26" s="81">
        <v>1483054</v>
      </c>
      <c r="E26" s="81">
        <v>67842020</v>
      </c>
      <c r="F26" s="81"/>
      <c r="G26" s="81">
        <f t="shared" si="1"/>
        <v>69325074</v>
      </c>
      <c r="H26" s="81">
        <f t="shared" si="2"/>
        <v>69356588.900000006</v>
      </c>
      <c r="I26" s="70">
        <f t="shared" si="3"/>
        <v>69356588.900000006</v>
      </c>
      <c r="J26" s="165">
        <f t="shared" si="4"/>
        <v>1.0267999999999999</v>
      </c>
      <c r="K26" s="167">
        <f t="shared" si="0"/>
        <v>71215345.480000004</v>
      </c>
      <c r="L26" s="165">
        <f t="shared" si="5"/>
        <v>1.0308999999999999</v>
      </c>
      <c r="M26" s="278">
        <f>K26*L26-0.01</f>
        <v>73415899.650000006</v>
      </c>
    </row>
    <row r="27" spans="1:13" ht="15.75" x14ac:dyDescent="0.25">
      <c r="A27" s="67" t="s">
        <v>178</v>
      </c>
      <c r="B27" s="72" t="s">
        <v>170</v>
      </c>
      <c r="C27" s="69" t="s">
        <v>171</v>
      </c>
      <c r="D27" s="81">
        <v>24124</v>
      </c>
      <c r="E27" s="81"/>
      <c r="F27" s="81"/>
      <c r="G27" s="81">
        <f t="shared" si="1"/>
        <v>24124</v>
      </c>
      <c r="H27" s="81">
        <f t="shared" si="2"/>
        <v>24636.639999999999</v>
      </c>
      <c r="I27" s="70">
        <f t="shared" si="3"/>
        <v>24636.639999999999</v>
      </c>
      <c r="J27" s="165">
        <f t="shared" si="4"/>
        <v>1.0267999999999999</v>
      </c>
      <c r="K27" s="167">
        <f t="shared" si="0"/>
        <v>25296.9</v>
      </c>
      <c r="L27" s="165">
        <f t="shared" si="5"/>
        <v>1.0308999999999999</v>
      </c>
      <c r="M27" s="70">
        <f t="shared" si="6"/>
        <v>26078.57</v>
      </c>
    </row>
    <row r="28" spans="1:13" ht="15.75" x14ac:dyDescent="0.25">
      <c r="A28" s="61" t="s">
        <v>147</v>
      </c>
      <c r="B28" s="65" t="s">
        <v>28</v>
      </c>
      <c r="C28" s="62" t="s">
        <v>29</v>
      </c>
      <c r="D28" s="80">
        <v>136674317</v>
      </c>
      <c r="E28" s="80"/>
      <c r="F28" s="80"/>
      <c r="G28" s="80">
        <f t="shared" si="1"/>
        <v>136674317</v>
      </c>
      <c r="H28" s="80">
        <f t="shared" si="2"/>
        <v>139578646.24000001</v>
      </c>
      <c r="I28" s="64">
        <f t="shared" si="3"/>
        <v>139578646.24000001</v>
      </c>
      <c r="J28" s="163">
        <f t="shared" si="4"/>
        <v>1.0267999999999999</v>
      </c>
      <c r="K28" s="57">
        <f t="shared" si="0"/>
        <v>143319353.96000001</v>
      </c>
      <c r="L28" s="163">
        <f t="shared" si="5"/>
        <v>1.0308999999999999</v>
      </c>
      <c r="M28" s="63">
        <f>K28*L28</f>
        <v>147747922</v>
      </c>
    </row>
    <row r="29" spans="1:13" ht="15.75" x14ac:dyDescent="0.25">
      <c r="A29" s="61" t="s">
        <v>148</v>
      </c>
      <c r="B29" s="65" t="s">
        <v>30</v>
      </c>
      <c r="C29" s="62" t="s">
        <v>31</v>
      </c>
      <c r="D29" s="80">
        <v>2235925</v>
      </c>
      <c r="E29" s="80"/>
      <c r="F29" s="80"/>
      <c r="G29" s="80">
        <f t="shared" si="1"/>
        <v>2235925</v>
      </c>
      <c r="H29" s="80">
        <f t="shared" si="2"/>
        <v>2283438.41</v>
      </c>
      <c r="I29" s="63">
        <f t="shared" si="3"/>
        <v>2283438.41</v>
      </c>
      <c r="J29" s="163">
        <f t="shared" si="4"/>
        <v>1.0267999999999999</v>
      </c>
      <c r="K29" s="57">
        <f t="shared" si="0"/>
        <v>2344634.56</v>
      </c>
      <c r="L29" s="163">
        <f t="shared" si="5"/>
        <v>1.0308999999999999</v>
      </c>
      <c r="M29" s="63">
        <f>K29*L29</f>
        <v>2417083.77</v>
      </c>
    </row>
    <row r="30" spans="1:13" ht="15.75" x14ac:dyDescent="0.25">
      <c r="A30" s="61" t="s">
        <v>186</v>
      </c>
      <c r="B30" s="65" t="s">
        <v>32</v>
      </c>
      <c r="C30" s="62" t="s">
        <v>33</v>
      </c>
      <c r="D30" s="80">
        <f>40549+113094</f>
        <v>153643</v>
      </c>
      <c r="E30" s="80">
        <v>103969</v>
      </c>
      <c r="F30" s="80"/>
      <c r="G30" s="80">
        <f t="shared" si="1"/>
        <v>257612</v>
      </c>
      <c r="H30" s="80">
        <f t="shared" si="2"/>
        <v>260876.91</v>
      </c>
      <c r="I30" s="63">
        <f t="shared" si="3"/>
        <v>260876.91</v>
      </c>
      <c r="J30" s="163">
        <f t="shared" si="4"/>
        <v>1.0267999999999999</v>
      </c>
      <c r="K30" s="57">
        <f t="shared" si="0"/>
        <v>267868.40999999997</v>
      </c>
      <c r="L30" s="163">
        <f t="shared" si="5"/>
        <v>1.0308999999999999</v>
      </c>
      <c r="M30" s="63">
        <f>K30*L30</f>
        <v>276145.53999999998</v>
      </c>
    </row>
    <row r="31" spans="1:13" ht="15.75" x14ac:dyDescent="0.25">
      <c r="A31" s="61" t="s">
        <v>187</v>
      </c>
      <c r="B31" s="65" t="s">
        <v>45</v>
      </c>
      <c r="C31" s="62" t="s">
        <v>46</v>
      </c>
      <c r="D31" s="80">
        <f>D32+D33</f>
        <v>1241772</v>
      </c>
      <c r="E31" s="80">
        <f>E32+E33</f>
        <v>16373</v>
      </c>
      <c r="F31" s="80"/>
      <c r="G31" s="80">
        <f>G32+G33</f>
        <v>1258145</v>
      </c>
      <c r="H31" s="80">
        <f>H32+H33</f>
        <v>1284532.6599999999</v>
      </c>
      <c r="I31" s="82">
        <f>I32+I33</f>
        <v>1284532.6599999999</v>
      </c>
      <c r="J31" s="163"/>
      <c r="K31" s="57">
        <f>K32+K33</f>
        <v>1318958.1399999999</v>
      </c>
      <c r="L31" s="163"/>
      <c r="M31" s="57">
        <f>M32+M33</f>
        <v>1359713.95</v>
      </c>
    </row>
    <row r="32" spans="1:13" ht="15.75" x14ac:dyDescent="0.25">
      <c r="A32" s="67" t="s">
        <v>191</v>
      </c>
      <c r="B32" s="72" t="s">
        <v>188</v>
      </c>
      <c r="C32" s="69" t="s">
        <v>46</v>
      </c>
      <c r="D32" s="81">
        <v>1136557</v>
      </c>
      <c r="E32" s="81"/>
      <c r="F32" s="81"/>
      <c r="G32" s="81">
        <f>F32+E32+D32</f>
        <v>1136557</v>
      </c>
      <c r="H32" s="81">
        <f>D32*1.025-D32*0.025*0.15+E32+F32</f>
        <v>1160708.8400000001</v>
      </c>
      <c r="I32" s="70">
        <f>H32</f>
        <v>1160708.8400000001</v>
      </c>
      <c r="J32" s="165">
        <f>J30</f>
        <v>1.0267999999999999</v>
      </c>
      <c r="K32" s="167">
        <f t="shared" si="0"/>
        <v>1191815.8400000001</v>
      </c>
      <c r="L32" s="165">
        <f>L27</f>
        <v>1.0308999999999999</v>
      </c>
      <c r="M32" s="70">
        <f t="shared" ref="M32:M37" si="7">K32*L32</f>
        <v>1228642.95</v>
      </c>
    </row>
    <row r="33" spans="1:13" ht="15.75" x14ac:dyDescent="0.25">
      <c r="A33" s="67" t="s">
        <v>192</v>
      </c>
      <c r="B33" s="72" t="s">
        <v>189</v>
      </c>
      <c r="C33" s="69" t="s">
        <v>190</v>
      </c>
      <c r="D33" s="81">
        <f>47977+57238</f>
        <v>105215</v>
      </c>
      <c r="E33" s="81">
        <v>16373</v>
      </c>
      <c r="F33" s="81"/>
      <c r="G33" s="81">
        <f>F33+E33+D33</f>
        <v>121588</v>
      </c>
      <c r="H33" s="81">
        <f>D33*1.025-D33*0.025*0.15+E33+F33</f>
        <v>123823.82</v>
      </c>
      <c r="I33" s="70">
        <f>H33</f>
        <v>123823.82</v>
      </c>
      <c r="J33" s="165">
        <f>J32</f>
        <v>1.0267999999999999</v>
      </c>
      <c r="K33" s="167">
        <f t="shared" si="0"/>
        <v>127142.3</v>
      </c>
      <c r="L33" s="165">
        <f>L32</f>
        <v>1.0308999999999999</v>
      </c>
      <c r="M33" s="70">
        <f t="shared" si="7"/>
        <v>131071</v>
      </c>
    </row>
    <row r="34" spans="1:13" ht="31.5" x14ac:dyDescent="0.25">
      <c r="A34" s="61" t="s">
        <v>193</v>
      </c>
      <c r="B34" s="66" t="s">
        <v>149</v>
      </c>
      <c r="C34" s="62" t="s">
        <v>151</v>
      </c>
      <c r="D34" s="80"/>
      <c r="E34" s="80"/>
      <c r="F34" s="80"/>
      <c r="G34" s="80"/>
      <c r="H34" s="80"/>
      <c r="I34" s="63">
        <f>I35+I36+I37</f>
        <v>712678</v>
      </c>
      <c r="J34" s="163"/>
      <c r="K34" s="57">
        <f>K35+K36+K37</f>
        <v>722803.25</v>
      </c>
      <c r="L34" s="163"/>
      <c r="M34" s="57">
        <f>M35+M36+M37</f>
        <v>734790.38</v>
      </c>
    </row>
    <row r="35" spans="1:13" ht="15.75" x14ac:dyDescent="0.25">
      <c r="A35" s="67" t="s">
        <v>194</v>
      </c>
      <c r="B35" s="68"/>
      <c r="C35" s="71" t="s">
        <v>150</v>
      </c>
      <c r="D35" s="81"/>
      <c r="E35" s="81"/>
      <c r="F35" s="81"/>
      <c r="G35" s="81"/>
      <c r="H35" s="81"/>
      <c r="I35" s="70">
        <v>88596</v>
      </c>
      <c r="J35" s="165">
        <f>J33</f>
        <v>1.0267999999999999</v>
      </c>
      <c r="K35" s="167">
        <f t="shared" si="0"/>
        <v>90970.37</v>
      </c>
      <c r="L35" s="165">
        <f>L33</f>
        <v>1.0308999999999999</v>
      </c>
      <c r="M35" s="70">
        <f t="shared" si="7"/>
        <v>93781.35</v>
      </c>
    </row>
    <row r="36" spans="1:13" ht="15.75" x14ac:dyDescent="0.25">
      <c r="A36" s="67" t="s">
        <v>195</v>
      </c>
      <c r="B36" s="68"/>
      <c r="C36" s="71" t="s">
        <v>152</v>
      </c>
      <c r="D36" s="81"/>
      <c r="E36" s="81"/>
      <c r="F36" s="81"/>
      <c r="G36" s="81"/>
      <c r="H36" s="81"/>
      <c r="I36" s="70">
        <f>289211.4+0.4</f>
        <v>289211.8</v>
      </c>
      <c r="J36" s="165">
        <f>J35</f>
        <v>1.0267999999999999</v>
      </c>
      <c r="K36" s="167">
        <f t="shared" si="0"/>
        <v>296962.68</v>
      </c>
      <c r="L36" s="165">
        <f>L35</f>
        <v>1.0308999999999999</v>
      </c>
      <c r="M36" s="70">
        <f t="shared" si="7"/>
        <v>306138.83</v>
      </c>
    </row>
    <row r="37" spans="1:13" ht="15.75" x14ac:dyDescent="0.25">
      <c r="A37" s="67" t="s">
        <v>196</v>
      </c>
      <c r="B37" s="68"/>
      <c r="C37" s="71" t="s">
        <v>153</v>
      </c>
      <c r="D37" s="81"/>
      <c r="E37" s="81"/>
      <c r="F37" s="81"/>
      <c r="G37" s="81"/>
      <c r="H37" s="81"/>
      <c r="I37" s="70">
        <f>334869.75+0.45</f>
        <v>334870.2</v>
      </c>
      <c r="J37" s="166">
        <v>1</v>
      </c>
      <c r="K37" s="167">
        <f t="shared" si="0"/>
        <v>334870.2</v>
      </c>
      <c r="L37" s="166">
        <v>1</v>
      </c>
      <c r="M37" s="70">
        <f t="shared" si="7"/>
        <v>334870.2</v>
      </c>
    </row>
    <row r="38" spans="1:13" ht="15.75" x14ac:dyDescent="0.25">
      <c r="A38" s="61" t="s">
        <v>197</v>
      </c>
      <c r="B38" s="65" t="s">
        <v>59</v>
      </c>
      <c r="C38" s="62" t="s">
        <v>60</v>
      </c>
      <c r="D38" s="80"/>
      <c r="E38" s="80"/>
      <c r="F38" s="80">
        <v>1713226</v>
      </c>
      <c r="G38" s="80">
        <f>F38+E38+D38</f>
        <v>1713226</v>
      </c>
      <c r="H38" s="80">
        <f>D38*1.025-D38*0.025*0.15+E38+F38</f>
        <v>1713226</v>
      </c>
      <c r="I38" s="63">
        <f>H38</f>
        <v>1713226</v>
      </c>
      <c r="J38" s="163">
        <f>J36</f>
        <v>1.0267999999999999</v>
      </c>
      <c r="K38" s="57">
        <f t="shared" si="0"/>
        <v>1759140.46</v>
      </c>
      <c r="L38" s="163">
        <f>L30</f>
        <v>1.0308999999999999</v>
      </c>
      <c r="M38" s="63">
        <f>K38*L38</f>
        <v>1813497.9</v>
      </c>
    </row>
    <row r="39" spans="1:13" ht="15.75" x14ac:dyDescent="0.25">
      <c r="A39" s="61" t="s">
        <v>198</v>
      </c>
      <c r="B39" s="54" t="s">
        <v>141</v>
      </c>
      <c r="C39" s="55" t="s">
        <v>142</v>
      </c>
      <c r="D39" s="76"/>
      <c r="E39" s="76"/>
      <c r="F39" s="76"/>
      <c r="G39" s="76"/>
      <c r="H39" s="76"/>
      <c r="I39" s="63">
        <f>(I16+I17+I18+I28+I29+I30+I31+I34+I38)*0.03</f>
        <v>6558723.2300000004</v>
      </c>
      <c r="J39" s="163"/>
      <c r="K39" s="63">
        <f>(K16+K17+K18+K28+K29+K30+K31+K34+K38)*0.03</f>
        <v>6734227.7800000003</v>
      </c>
      <c r="L39" s="163"/>
      <c r="M39" s="63">
        <f>(M16+M17+M18+M28+M29+M30+M31+M34+M38)*0.03</f>
        <v>6942004.9900000002</v>
      </c>
    </row>
    <row r="40" spans="1:13" ht="15.75" x14ac:dyDescent="0.25">
      <c r="A40" s="91"/>
      <c r="B40" s="92"/>
      <c r="C40" s="92" t="s">
        <v>100</v>
      </c>
      <c r="D40" s="92"/>
      <c r="E40" s="92"/>
      <c r="F40" s="92"/>
      <c r="G40" s="92"/>
      <c r="H40" s="92"/>
      <c r="I40" s="92">
        <f>I12+I15</f>
        <v>229509502.58000001</v>
      </c>
      <c r="J40" s="92"/>
      <c r="K40" s="92">
        <f>K12+K15</f>
        <v>235651113.49000001</v>
      </c>
      <c r="L40" s="92"/>
      <c r="M40" s="92">
        <f>M12+M15</f>
        <v>242840330.66</v>
      </c>
    </row>
    <row r="41" spans="1:13" ht="15.75" x14ac:dyDescent="0.25">
      <c r="A41" s="91"/>
      <c r="B41" s="92"/>
      <c r="C41" s="92" t="s">
        <v>199</v>
      </c>
      <c r="D41" s="92"/>
      <c r="E41" s="92"/>
      <c r="F41" s="92"/>
      <c r="G41" s="92"/>
      <c r="H41" s="92"/>
      <c r="I41" s="92">
        <f>I40*0.2</f>
        <v>45901900.520000003</v>
      </c>
      <c r="J41" s="92"/>
      <c r="K41" s="92">
        <f>K40*0.2</f>
        <v>47130222.700000003</v>
      </c>
      <c r="L41" s="92"/>
      <c r="M41" s="92">
        <f>M40*0.2</f>
        <v>48568066.130000003</v>
      </c>
    </row>
    <row r="42" spans="1:13" ht="15.75" x14ac:dyDescent="0.25">
      <c r="A42" s="91"/>
      <c r="B42" s="92"/>
      <c r="C42" s="92" t="s">
        <v>200</v>
      </c>
      <c r="D42" s="92"/>
      <c r="E42" s="92"/>
      <c r="F42" s="92"/>
      <c r="G42" s="92"/>
      <c r="H42" s="92"/>
      <c r="I42" s="92">
        <f>I40+I41</f>
        <v>275411403.10000002</v>
      </c>
      <c r="J42" s="92"/>
      <c r="K42" s="92">
        <f>K40+K41</f>
        <v>282781336.19</v>
      </c>
      <c r="L42" s="92"/>
      <c r="M42" s="92">
        <f>M40+M41</f>
        <v>291408396.79000002</v>
      </c>
    </row>
    <row r="44" spans="1:13" ht="12.75" customHeight="1" x14ac:dyDescent="0.25">
      <c r="A44" s="195" t="s">
        <v>324</v>
      </c>
      <c r="B44" s="168"/>
    </row>
    <row r="45" spans="1:13" ht="12.75" customHeight="1" x14ac:dyDescent="0.25">
      <c r="A45" t="s">
        <v>308</v>
      </c>
    </row>
    <row r="46" spans="1:13" ht="12.75" customHeight="1" x14ac:dyDescent="0.25">
      <c r="A46" s="196" t="s">
        <v>308</v>
      </c>
      <c r="B46" s="196" t="s">
        <v>308</v>
      </c>
      <c r="C46" s="197" t="s">
        <v>309</v>
      </c>
      <c r="D46" s="196" t="s">
        <v>308</v>
      </c>
      <c r="E46" s="196" t="s">
        <v>308</v>
      </c>
      <c r="F46" s="196" t="s">
        <v>308</v>
      </c>
      <c r="G46" s="196" t="s">
        <v>308</v>
      </c>
      <c r="H46" s="196" t="s">
        <v>308</v>
      </c>
      <c r="I46" s="196" t="s">
        <v>308</v>
      </c>
      <c r="J46" s="196" t="s">
        <v>308</v>
      </c>
      <c r="K46" s="196" t="s">
        <v>308</v>
      </c>
      <c r="L46" s="196" t="s">
        <v>308</v>
      </c>
      <c r="M46" s="196" t="s">
        <v>308</v>
      </c>
    </row>
    <row r="47" spans="1:13" ht="12.75" customHeight="1" x14ac:dyDescent="0.25">
      <c r="A47" s="196" t="s">
        <v>308</v>
      </c>
      <c r="B47" s="196" t="s">
        <v>308</v>
      </c>
      <c r="C47" s="196" t="s">
        <v>310</v>
      </c>
      <c r="D47" s="196" t="s">
        <v>308</v>
      </c>
      <c r="E47" s="196" t="s">
        <v>308</v>
      </c>
      <c r="F47" s="196" t="s">
        <v>308</v>
      </c>
      <c r="G47" s="196" t="s">
        <v>308</v>
      </c>
      <c r="H47" s="196" t="s">
        <v>308</v>
      </c>
      <c r="I47" s="196" t="s">
        <v>308</v>
      </c>
      <c r="J47" s="196" t="s">
        <v>308</v>
      </c>
      <c r="K47" s="196" t="s">
        <v>308</v>
      </c>
      <c r="L47" s="196" t="s">
        <v>308</v>
      </c>
      <c r="M47" s="196" t="s">
        <v>308</v>
      </c>
    </row>
    <row r="48" spans="1:13" ht="12.75" customHeight="1" x14ac:dyDescent="0.25">
      <c r="A48" s="196" t="s">
        <v>308</v>
      </c>
      <c r="B48" s="196" t="s">
        <v>308</v>
      </c>
      <c r="C48" s="198" t="s">
        <v>311</v>
      </c>
      <c r="D48" s="198" t="s">
        <v>312</v>
      </c>
      <c r="E48" s="198" t="s">
        <v>313</v>
      </c>
      <c r="F48" s="198" t="s">
        <v>314</v>
      </c>
      <c r="G48" s="198" t="s">
        <v>315</v>
      </c>
      <c r="H48" s="198" t="s">
        <v>316</v>
      </c>
      <c r="I48" s="198" t="s">
        <v>317</v>
      </c>
      <c r="J48" s="198" t="s">
        <v>318</v>
      </c>
      <c r="K48" s="198" t="s">
        <v>319</v>
      </c>
      <c r="L48" s="198" t="s">
        <v>320</v>
      </c>
      <c r="M48" s="198" t="s">
        <v>321</v>
      </c>
    </row>
    <row r="49" spans="1:13" ht="12.75" customHeight="1" x14ac:dyDescent="0.25">
      <c r="A49" s="198" t="s">
        <v>322</v>
      </c>
      <c r="B49" s="198" t="s">
        <v>323</v>
      </c>
      <c r="C49" s="199">
        <v>100.73</v>
      </c>
      <c r="D49" s="199">
        <v>100.74</v>
      </c>
      <c r="E49" s="199">
        <v>104.44</v>
      </c>
      <c r="F49" s="199">
        <v>101.05</v>
      </c>
      <c r="G49" s="199">
        <v>100.71</v>
      </c>
      <c r="H49" s="199">
        <v>100.51</v>
      </c>
      <c r="I49" s="200">
        <v>100</v>
      </c>
      <c r="J49" s="199">
        <v>100.37</v>
      </c>
      <c r="K49" s="199">
        <v>100.17</v>
      </c>
      <c r="L49" s="199">
        <v>100.32</v>
      </c>
      <c r="M49" s="199">
        <v>100.74</v>
      </c>
    </row>
    <row r="50" spans="1:13" x14ac:dyDescent="0.25">
      <c r="A50" s="157"/>
      <c r="B50" s="158" t="s">
        <v>325</v>
      </c>
      <c r="C50" s="158">
        <f>C49/100</f>
        <v>1.0073000000000001</v>
      </c>
      <c r="D50" s="158">
        <f t="shared" ref="D50:M50" si="8">D49/100</f>
        <v>1.0074000000000001</v>
      </c>
      <c r="E50" s="158">
        <f t="shared" si="8"/>
        <v>1.0444</v>
      </c>
      <c r="F50" s="158">
        <f t="shared" si="8"/>
        <v>1.0105</v>
      </c>
      <c r="G50" s="158">
        <f t="shared" si="8"/>
        <v>1.0071000000000001</v>
      </c>
      <c r="H50" s="158">
        <f t="shared" si="8"/>
        <v>1.0051000000000001</v>
      </c>
      <c r="I50" s="158">
        <f t="shared" si="8"/>
        <v>1</v>
      </c>
      <c r="J50" s="158">
        <f t="shared" si="8"/>
        <v>1.0037</v>
      </c>
      <c r="K50" s="158">
        <f t="shared" si="8"/>
        <v>1.0017</v>
      </c>
      <c r="L50" s="158">
        <f t="shared" si="8"/>
        <v>1.0032000000000001</v>
      </c>
      <c r="M50" s="158">
        <f t="shared" si="8"/>
        <v>1.0074000000000001</v>
      </c>
    </row>
    <row r="51" spans="1:13" x14ac:dyDescent="0.25">
      <c r="A51" s="157"/>
      <c r="B51" s="158"/>
      <c r="C51" s="158"/>
      <c r="D51" s="158"/>
      <c r="E51" s="158"/>
      <c r="F51" s="159"/>
      <c r="G51" s="160"/>
      <c r="H51" s="160"/>
      <c r="I51" s="159"/>
      <c r="J51" s="160"/>
    </row>
    <row r="52" spans="1:13" x14ac:dyDescent="0.25">
      <c r="A52" s="348" t="s">
        <v>266</v>
      </c>
      <c r="B52" s="348"/>
      <c r="C52" s="348"/>
      <c r="D52" s="348"/>
      <c r="E52" s="348"/>
      <c r="F52" s="156">
        <v>44939</v>
      </c>
      <c r="G52" s="160"/>
      <c r="H52" s="160"/>
      <c r="I52" s="213"/>
      <c r="J52" s="160"/>
    </row>
    <row r="53" spans="1:13" ht="41.25" customHeight="1" x14ac:dyDescent="0.25">
      <c r="A53" s="349" t="s">
        <v>274</v>
      </c>
      <c r="B53" s="349"/>
      <c r="C53" s="349"/>
      <c r="D53" s="349"/>
      <c r="E53" s="349"/>
      <c r="F53" s="350">
        <f>PRODUCT(I50:M50)*M50*M50^(13/31)</f>
        <v>1.0267999999999999</v>
      </c>
      <c r="G53" s="161"/>
      <c r="H53" s="161"/>
      <c r="J53" s="160"/>
    </row>
    <row r="54" spans="1:13" x14ac:dyDescent="0.25">
      <c r="A54" s="351" t="str">
        <f>CONCATENATE(I50,"*",J50,"*",K50,"*",L50,"*",M50,"*",M50,"*",M50,"^(13/31)")</f>
        <v>1*1,0037*1,0017*1,0032*1,0074*1,0074*1,0074^(13/31)</v>
      </c>
      <c r="B54" s="351"/>
      <c r="C54" s="351"/>
      <c r="D54" s="351"/>
      <c r="E54" s="351"/>
      <c r="F54" s="350"/>
      <c r="G54" s="161"/>
      <c r="H54" s="203"/>
      <c r="J54" s="160"/>
    </row>
    <row r="55" spans="1:13" ht="31.5" customHeight="1" x14ac:dyDescent="0.25">
      <c r="A55" s="333" t="s">
        <v>326</v>
      </c>
      <c r="B55" s="333"/>
      <c r="C55" s="333"/>
      <c r="D55" s="333"/>
      <c r="E55" s="333"/>
      <c r="F55" s="333"/>
      <c r="G55" s="215"/>
      <c r="H55" s="215"/>
      <c r="I55" s="215"/>
      <c r="J55" s="215"/>
      <c r="K55" s="215"/>
      <c r="L55" s="215"/>
      <c r="M55" s="215"/>
    </row>
    <row r="56" spans="1:13" s="202" customFormat="1" x14ac:dyDescent="0.25">
      <c r="A56" s="201"/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</row>
    <row r="57" spans="1:13" ht="15.75" x14ac:dyDescent="0.25">
      <c r="A57" s="341" t="s">
        <v>267</v>
      </c>
      <c r="B57" s="341"/>
      <c r="C57" s="341"/>
      <c r="D57" s="341"/>
      <c r="E57" s="341"/>
      <c r="F57" s="341"/>
      <c r="G57" s="341"/>
      <c r="H57" s="341"/>
      <c r="I57" s="341"/>
      <c r="J57" s="160"/>
    </row>
    <row r="58" spans="1:13" x14ac:dyDescent="0.25">
      <c r="A58" s="157"/>
      <c r="B58" s="158"/>
      <c r="C58" s="158"/>
      <c r="D58" s="158"/>
      <c r="E58" s="158"/>
      <c r="F58" s="159"/>
      <c r="G58" s="160"/>
      <c r="H58" s="160"/>
      <c r="I58" s="159"/>
      <c r="J58" s="160"/>
    </row>
    <row r="59" spans="1:13" x14ac:dyDescent="0.25">
      <c r="A59" s="345" t="s">
        <v>266</v>
      </c>
      <c r="B59" s="345"/>
      <c r="C59" s="345"/>
      <c r="D59" s="345"/>
      <c r="E59" s="345"/>
      <c r="F59" s="204">
        <f>F52</f>
        <v>44939</v>
      </c>
    </row>
    <row r="60" spans="1:13" ht="15.75" x14ac:dyDescent="0.25">
      <c r="A60" s="342" t="s">
        <v>268</v>
      </c>
      <c r="B60" s="343"/>
      <c r="C60" s="343"/>
      <c r="D60" s="343"/>
      <c r="E60" s="344"/>
      <c r="F60" s="204">
        <v>44972</v>
      </c>
      <c r="G60" s="205"/>
    </row>
    <row r="61" spans="1:13" ht="15.75" x14ac:dyDescent="0.25">
      <c r="A61" s="342" t="s">
        <v>269</v>
      </c>
      <c r="B61" s="343"/>
      <c r="C61" s="343"/>
      <c r="D61" s="343"/>
      <c r="E61" s="344"/>
      <c r="F61" s="204">
        <v>45061</v>
      </c>
      <c r="G61" s="206"/>
    </row>
    <row r="62" spans="1:13" ht="15.75" x14ac:dyDescent="0.25">
      <c r="A62" s="342" t="s">
        <v>327</v>
      </c>
      <c r="B62" s="343"/>
      <c r="C62" s="343"/>
      <c r="D62" s="343"/>
      <c r="E62" s="344"/>
      <c r="F62" s="207">
        <f>ROUNDUP((F61-F59)/30.5,1)</f>
        <v>4</v>
      </c>
    </row>
    <row r="63" spans="1:13" ht="35.25" customHeight="1" x14ac:dyDescent="0.25">
      <c r="A63" s="339" t="s">
        <v>275</v>
      </c>
      <c r="B63" s="339"/>
      <c r="C63" s="339"/>
      <c r="D63" s="339"/>
      <c r="E63" s="339"/>
      <c r="F63" s="208">
        <v>1.0589999999999999</v>
      </c>
      <c r="I63" s="206"/>
    </row>
    <row r="64" spans="1:13" ht="15.75" x14ac:dyDescent="0.25">
      <c r="A64" s="340" t="s">
        <v>271</v>
      </c>
      <c r="B64" s="340"/>
      <c r="C64" s="340"/>
      <c r="D64" s="209">
        <f>F63</f>
        <v>1.0589999999999999</v>
      </c>
      <c r="E64" s="210" t="s">
        <v>270</v>
      </c>
      <c r="F64" s="211">
        <f>F63^(1/12)</f>
        <v>1.0047885000000001</v>
      </c>
    </row>
    <row r="65" spans="1:9" ht="34.5" customHeight="1" x14ac:dyDescent="0.25">
      <c r="A65" s="334" t="s">
        <v>272</v>
      </c>
      <c r="B65" s="335"/>
      <c r="C65" s="336" t="str">
        <f>CONCATENATE(F64,"^",ROUNDUP(((F60-F59)/30.5),1),"*((",F64,"^",ROUNDUP((F61-F60)/30.5,1),"-1)/2+1)")</f>
        <v>1,0047885^1,1*((1,0047885^3-1)/2+1)</v>
      </c>
      <c r="D65" s="337"/>
      <c r="E65" s="338"/>
      <c r="F65" s="214">
        <f>F64^ROUNDUP(((F60-F59)/30.5),1)*(ROUND(((F64^ROUNDUP((F61-F60)/30.5,1)-1)/2)+1,4))</f>
        <v>1.0125</v>
      </c>
      <c r="H65" s="212"/>
    </row>
    <row r="66" spans="1:9" x14ac:dyDescent="0.25">
      <c r="A66" s="157"/>
      <c r="B66" s="158"/>
      <c r="C66" s="158"/>
      <c r="D66" s="158"/>
      <c r="E66" s="158"/>
      <c r="I66" s="168"/>
    </row>
    <row r="67" spans="1:9" ht="15.75" x14ac:dyDescent="0.25">
      <c r="A67" s="341" t="s">
        <v>273</v>
      </c>
      <c r="B67" s="341"/>
      <c r="C67" s="341"/>
      <c r="D67" s="341"/>
      <c r="E67" s="341"/>
      <c r="F67" s="341"/>
      <c r="G67" s="341"/>
      <c r="H67" s="341"/>
      <c r="I67" s="341"/>
    </row>
    <row r="68" spans="1:9" x14ac:dyDescent="0.25">
      <c r="A68" s="157"/>
      <c r="B68" s="158"/>
      <c r="C68" s="158"/>
      <c r="D68" s="158"/>
      <c r="E68" s="158"/>
      <c r="F68" s="159"/>
      <c r="I68" s="169"/>
    </row>
    <row r="69" spans="1:9" x14ac:dyDescent="0.25">
      <c r="A69" s="345" t="s">
        <v>266</v>
      </c>
      <c r="B69" s="345"/>
      <c r="C69" s="345"/>
      <c r="D69" s="345"/>
      <c r="E69" s="345"/>
      <c r="F69" s="204">
        <f>F52</f>
        <v>44939</v>
      </c>
    </row>
    <row r="70" spans="1:9" ht="15.75" x14ac:dyDescent="0.25">
      <c r="A70" s="342" t="s">
        <v>268</v>
      </c>
      <c r="B70" s="343"/>
      <c r="C70" s="343"/>
      <c r="D70" s="343"/>
      <c r="E70" s="344"/>
      <c r="F70" s="204">
        <v>45017</v>
      </c>
      <c r="G70" s="205"/>
    </row>
    <row r="71" spans="1:9" ht="15.75" x14ac:dyDescent="0.25">
      <c r="A71" s="342" t="s">
        <v>269</v>
      </c>
      <c r="B71" s="343"/>
      <c r="C71" s="343"/>
      <c r="D71" s="343"/>
      <c r="E71" s="344"/>
      <c r="F71" s="204">
        <v>45245</v>
      </c>
      <c r="G71" s="206"/>
    </row>
    <row r="72" spans="1:9" ht="15.75" x14ac:dyDescent="0.25">
      <c r="A72" s="342" t="s">
        <v>327</v>
      </c>
      <c r="B72" s="343"/>
      <c r="C72" s="343"/>
      <c r="D72" s="343"/>
      <c r="E72" s="344"/>
      <c r="F72" s="207">
        <f>ROUNDUP((F71-F69)/30.5,1)</f>
        <v>10.1</v>
      </c>
    </row>
    <row r="73" spans="1:9" ht="35.25" customHeight="1" x14ac:dyDescent="0.25">
      <c r="A73" s="339" t="s">
        <v>275</v>
      </c>
      <c r="B73" s="339"/>
      <c r="C73" s="339"/>
      <c r="D73" s="339"/>
      <c r="E73" s="339"/>
      <c r="F73" s="208">
        <v>1.0589999999999999</v>
      </c>
      <c r="I73" s="206"/>
    </row>
    <row r="74" spans="1:9" ht="15.75" x14ac:dyDescent="0.25">
      <c r="A74" s="340" t="s">
        <v>271</v>
      </c>
      <c r="B74" s="340"/>
      <c r="C74" s="340"/>
      <c r="D74" s="209">
        <f>F73</f>
        <v>1.0589999999999999</v>
      </c>
      <c r="E74" s="210" t="s">
        <v>270</v>
      </c>
      <c r="F74" s="211">
        <f>F73^(1/12)</f>
        <v>1.0047885000000001</v>
      </c>
    </row>
    <row r="75" spans="1:9" ht="34.5" customHeight="1" x14ac:dyDescent="0.25">
      <c r="A75" s="334" t="s">
        <v>272</v>
      </c>
      <c r="B75" s="335"/>
      <c r="C75" s="336" t="str">
        <f>CONCATENATE(F74,"^",ROUNDUP(((F70-F69)/30.5),1),"*((",F74,"^",ROUNDUP((F71-F70)/30.5,1),"-1)/2+1)")</f>
        <v>1,0047885^2,6*((1,0047885^7,5-1)/2+1)</v>
      </c>
      <c r="D75" s="337"/>
      <c r="E75" s="338"/>
      <c r="F75" s="214">
        <f>F74^ROUNDUP(((F70-F69)/30.5),1)*(ROUND(((F74^ROUNDUP((F71-F70)/30.5,1)-1)/2)+1,4))</f>
        <v>1.0308999999999999</v>
      </c>
      <c r="H75" s="212"/>
    </row>
  </sheetData>
  <mergeCells count="26">
    <mergeCell ref="A75:B75"/>
    <mergeCell ref="C75:E75"/>
    <mergeCell ref="A71:E71"/>
    <mergeCell ref="A1:M1"/>
    <mergeCell ref="A7:M7"/>
    <mergeCell ref="A8:M8"/>
    <mergeCell ref="A52:E52"/>
    <mergeCell ref="A53:E53"/>
    <mergeCell ref="F53:F54"/>
    <mergeCell ref="A54:E54"/>
    <mergeCell ref="A59:E59"/>
    <mergeCell ref="A60:E60"/>
    <mergeCell ref="A61:E61"/>
    <mergeCell ref="A62:E62"/>
    <mergeCell ref="A63:E63"/>
    <mergeCell ref="A64:C64"/>
    <mergeCell ref="A55:F55"/>
    <mergeCell ref="A65:B65"/>
    <mergeCell ref="C65:E65"/>
    <mergeCell ref="A73:E73"/>
    <mergeCell ref="A74:C74"/>
    <mergeCell ref="A57:I57"/>
    <mergeCell ref="A67:I67"/>
    <mergeCell ref="A72:E72"/>
    <mergeCell ref="A69:E69"/>
    <mergeCell ref="A70:E70"/>
  </mergeCells>
  <printOptions horizontalCentered="1"/>
  <pageMargins left="0" right="0" top="0.74803149606299213" bottom="0.74803149606299213" header="0" footer="0"/>
  <pageSetup paperSize="9" scale="5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opLeftCell="A64" zoomScale="115" zoomScaleNormal="115" zoomScaleSheetLayoutView="85" workbookViewId="0">
      <selection activeCell="B63" sqref="B63"/>
    </sheetView>
  </sheetViews>
  <sheetFormatPr defaultColWidth="9.140625" defaultRowHeight="10.5" customHeight="1" x14ac:dyDescent="0.2"/>
  <cols>
    <col min="1" max="1" width="6.7109375" style="1" customWidth="1"/>
    <col min="2" max="2" width="21.42578125" style="1" customWidth="1"/>
    <col min="3" max="3" width="32.7109375" style="1" customWidth="1"/>
    <col min="4" max="8" width="14" style="1" customWidth="1"/>
    <col min="9" max="9" width="9.140625" style="1"/>
    <col min="10" max="10" width="88.7109375" style="2" hidden="1" customWidth="1"/>
    <col min="11" max="11" width="108.85546875" style="2" hidden="1" customWidth="1"/>
    <col min="12" max="12" width="129.5703125" style="2" hidden="1" customWidth="1"/>
    <col min="13" max="14" width="52.85546875" style="2" hidden="1" customWidth="1"/>
    <col min="15" max="16384" width="9.140625" style="1"/>
  </cols>
  <sheetData>
    <row r="1" spans="1:10" s="3" customFormat="1" ht="15" x14ac:dyDescent="0.25">
      <c r="H1" s="4" t="s">
        <v>0</v>
      </c>
    </row>
    <row r="2" spans="1:10" s="3" customFormat="1" ht="15" x14ac:dyDescent="0.25">
      <c r="A2" s="5"/>
      <c r="B2" s="5"/>
      <c r="C2" s="5"/>
      <c r="D2" s="5"/>
      <c r="E2" s="5"/>
      <c r="F2" s="5"/>
      <c r="G2" s="5"/>
      <c r="H2" s="4" t="s">
        <v>1</v>
      </c>
    </row>
    <row r="3" spans="1:10" s="3" customFormat="1" ht="15" x14ac:dyDescent="0.25">
      <c r="A3" s="5"/>
      <c r="B3" s="5"/>
      <c r="C3" s="5"/>
      <c r="D3" s="5"/>
      <c r="E3" s="5"/>
      <c r="F3" s="5"/>
      <c r="G3" s="5"/>
      <c r="H3" s="4"/>
    </row>
    <row r="4" spans="1:10" s="3" customFormat="1" ht="15" x14ac:dyDescent="0.25">
      <c r="A4" s="5"/>
      <c r="B4" s="5" t="s">
        <v>2</v>
      </c>
      <c r="C4" s="370" t="s">
        <v>90</v>
      </c>
      <c r="D4" s="370"/>
      <c r="E4" s="370"/>
      <c r="F4" s="370"/>
      <c r="G4" s="370"/>
      <c r="H4" s="5"/>
      <c r="J4" s="6" t="s">
        <v>3</v>
      </c>
    </row>
    <row r="5" spans="1:10" s="3" customFormat="1" ht="10.5" customHeight="1" x14ac:dyDescent="0.25">
      <c r="A5" s="5"/>
      <c r="B5" s="5"/>
      <c r="C5" s="371" t="s">
        <v>4</v>
      </c>
      <c r="D5" s="371"/>
      <c r="E5" s="371"/>
      <c r="F5" s="371"/>
      <c r="G5" s="371"/>
      <c r="H5" s="5"/>
    </row>
    <row r="6" spans="1:10" s="3" customFormat="1" ht="17.25" customHeight="1" x14ac:dyDescent="0.25">
      <c r="A6" s="5"/>
      <c r="B6" s="5" t="s">
        <v>5</v>
      </c>
      <c r="C6" s="39"/>
      <c r="D6" s="39"/>
      <c r="E6" s="39"/>
      <c r="F6" s="39"/>
      <c r="G6" s="39"/>
      <c r="H6" s="5"/>
    </row>
    <row r="7" spans="1:10" s="3" customFormat="1" ht="17.25" customHeight="1" x14ac:dyDescent="0.25">
      <c r="A7" s="5"/>
      <c r="B7" s="5"/>
      <c r="C7" s="39"/>
      <c r="D7" s="39"/>
      <c r="E7" s="39"/>
      <c r="F7" s="39"/>
      <c r="G7" s="39"/>
      <c r="H7" s="5"/>
    </row>
    <row r="8" spans="1:10" s="3" customFormat="1" ht="17.25" customHeight="1" x14ac:dyDescent="0.25">
      <c r="A8" s="5"/>
      <c r="B8" s="7" t="s">
        <v>129</v>
      </c>
      <c r="C8" s="39"/>
      <c r="D8" s="39"/>
      <c r="E8" s="39"/>
      <c r="F8" s="39"/>
      <c r="G8" s="39"/>
      <c r="H8" s="5"/>
    </row>
    <row r="9" spans="1:10" s="33" customFormat="1" ht="17.25" customHeight="1" x14ac:dyDescent="0.25">
      <c r="A9" s="31"/>
      <c r="B9" s="40"/>
      <c r="C9" s="32"/>
      <c r="D9" s="32"/>
      <c r="E9" s="32"/>
      <c r="F9" s="32"/>
      <c r="G9" s="32"/>
      <c r="H9" s="31"/>
    </row>
    <row r="10" spans="1:10" s="3" customFormat="1" ht="17.25" customHeight="1" x14ac:dyDescent="0.25">
      <c r="A10" s="5"/>
      <c r="B10" s="5"/>
      <c r="C10" s="372"/>
      <c r="D10" s="372"/>
      <c r="E10" s="372"/>
      <c r="F10" s="372"/>
      <c r="G10" s="372"/>
      <c r="H10" s="5"/>
    </row>
    <row r="11" spans="1:10" s="3" customFormat="1" ht="11.25" customHeight="1" x14ac:dyDescent="0.25">
      <c r="A11" s="8"/>
      <c r="B11" s="8"/>
      <c r="C11" s="371" t="s">
        <v>6</v>
      </c>
      <c r="D11" s="371"/>
      <c r="E11" s="371"/>
      <c r="F11" s="371"/>
      <c r="G11" s="371"/>
      <c r="H11" s="8"/>
    </row>
    <row r="12" spans="1:10" s="3" customFormat="1" ht="11.25" customHeight="1" x14ac:dyDescent="0.25">
      <c r="A12" s="8"/>
      <c r="B12" s="8"/>
      <c r="C12" s="39"/>
      <c r="D12" s="39"/>
      <c r="E12" s="39"/>
      <c r="F12" s="39"/>
      <c r="G12" s="39"/>
      <c r="H12" s="8"/>
    </row>
    <row r="13" spans="1:10" s="3" customFormat="1" ht="18" x14ac:dyDescent="0.25">
      <c r="A13" s="8"/>
      <c r="B13" s="373" t="s">
        <v>7</v>
      </c>
      <c r="C13" s="373"/>
      <c r="D13" s="373"/>
      <c r="E13" s="373"/>
      <c r="F13" s="373"/>
      <c r="G13" s="373"/>
      <c r="H13" s="8"/>
    </row>
    <row r="14" spans="1:10" s="3" customFormat="1" ht="11.25" customHeight="1" x14ac:dyDescent="0.25">
      <c r="A14" s="8"/>
      <c r="B14" s="8"/>
      <c r="C14" s="39"/>
      <c r="D14" s="39"/>
      <c r="E14" s="39"/>
      <c r="F14" s="39"/>
      <c r="G14" s="39"/>
      <c r="H14" s="8"/>
    </row>
    <row r="15" spans="1:10" s="3" customFormat="1" ht="11.25" customHeight="1" x14ac:dyDescent="0.25">
      <c r="A15" s="8"/>
      <c r="B15" s="8"/>
      <c r="C15" s="39"/>
      <c r="D15" s="39"/>
      <c r="E15" s="39"/>
      <c r="F15" s="39"/>
      <c r="G15" s="39"/>
      <c r="H15" s="8"/>
    </row>
    <row r="16" spans="1:10" s="3" customFormat="1" ht="11.25" customHeight="1" x14ac:dyDescent="0.25">
      <c r="A16" s="8"/>
      <c r="B16" s="8"/>
      <c r="C16" s="39"/>
      <c r="D16" s="39"/>
      <c r="E16" s="39"/>
      <c r="F16" s="39"/>
      <c r="G16" s="39"/>
      <c r="H16" s="8"/>
    </row>
    <row r="17" spans="1:13" s="3" customFormat="1" ht="15" x14ac:dyDescent="0.25">
      <c r="A17" s="6"/>
      <c r="B17" s="361" t="s">
        <v>8</v>
      </c>
      <c r="C17" s="361"/>
      <c r="D17" s="361"/>
      <c r="E17" s="361"/>
      <c r="F17" s="361"/>
      <c r="G17" s="361"/>
      <c r="H17" s="6"/>
      <c r="K17" s="6" t="s">
        <v>8</v>
      </c>
    </row>
    <row r="18" spans="1:13" s="3" customFormat="1" ht="13.5" customHeight="1" x14ac:dyDescent="0.25">
      <c r="A18" s="9"/>
      <c r="B18" s="362" t="s">
        <v>9</v>
      </c>
      <c r="C18" s="362"/>
      <c r="D18" s="362"/>
      <c r="E18" s="362"/>
      <c r="F18" s="362"/>
      <c r="G18" s="362"/>
      <c r="H18" s="9"/>
    </row>
    <row r="19" spans="1:13" s="3" customFormat="1" ht="9.75" customHeight="1" x14ac:dyDescent="0.25">
      <c r="A19" s="5"/>
      <c r="B19" s="5"/>
      <c r="C19" s="5"/>
      <c r="D19" s="10"/>
      <c r="E19" s="10"/>
      <c r="F19" s="10"/>
      <c r="G19" s="11"/>
      <c r="H19" s="11"/>
    </row>
    <row r="20" spans="1:13" s="3" customFormat="1" ht="15" x14ac:dyDescent="0.25">
      <c r="A20" s="12"/>
      <c r="B20" s="363" t="s">
        <v>91</v>
      </c>
      <c r="C20" s="363"/>
      <c r="D20" s="363"/>
      <c r="E20" s="363"/>
      <c r="F20" s="363"/>
      <c r="G20" s="363"/>
      <c r="H20" s="39"/>
    </row>
    <row r="21" spans="1:13" s="3" customFormat="1" ht="9.75" customHeight="1" x14ac:dyDescent="0.25">
      <c r="A21" s="5"/>
      <c r="B21" s="5"/>
      <c r="C21" s="5"/>
      <c r="D21" s="39"/>
      <c r="E21" s="39"/>
      <c r="F21" s="39"/>
      <c r="G21" s="39"/>
      <c r="H21" s="39"/>
    </row>
    <row r="22" spans="1:13" s="3" customFormat="1" ht="16.5" customHeight="1" x14ac:dyDescent="0.25">
      <c r="A22" s="364" t="s">
        <v>10</v>
      </c>
      <c r="B22" s="364" t="s">
        <v>11</v>
      </c>
      <c r="C22" s="364" t="s">
        <v>12</v>
      </c>
      <c r="D22" s="367" t="s">
        <v>13</v>
      </c>
      <c r="E22" s="368"/>
      <c r="F22" s="368"/>
      <c r="G22" s="368"/>
      <c r="H22" s="369"/>
    </row>
    <row r="23" spans="1:13" s="3" customFormat="1" ht="50.25" customHeight="1" x14ac:dyDescent="0.25">
      <c r="A23" s="365"/>
      <c r="B23" s="365"/>
      <c r="C23" s="365"/>
      <c r="D23" s="364" t="s">
        <v>14</v>
      </c>
      <c r="E23" s="364" t="s">
        <v>15</v>
      </c>
      <c r="F23" s="364" t="s">
        <v>16</v>
      </c>
      <c r="G23" s="364" t="s">
        <v>17</v>
      </c>
      <c r="H23" s="364" t="s">
        <v>18</v>
      </c>
    </row>
    <row r="24" spans="1:13" s="3" customFormat="1" ht="3.75" customHeight="1" x14ac:dyDescent="0.25">
      <c r="A24" s="366"/>
      <c r="B24" s="366"/>
      <c r="C24" s="366"/>
      <c r="D24" s="366"/>
      <c r="E24" s="366"/>
      <c r="F24" s="366"/>
      <c r="G24" s="366"/>
      <c r="H24" s="366"/>
    </row>
    <row r="25" spans="1:13" s="3" customFormat="1" ht="15" x14ac:dyDescent="0.25">
      <c r="A25" s="13">
        <v>1</v>
      </c>
      <c r="B25" s="13">
        <v>2</v>
      </c>
      <c r="C25" s="13">
        <v>3</v>
      </c>
      <c r="D25" s="13">
        <v>4</v>
      </c>
      <c r="E25" s="13">
        <v>5</v>
      </c>
      <c r="F25" s="13">
        <v>6</v>
      </c>
      <c r="G25" s="13">
        <v>7</v>
      </c>
      <c r="H25" s="13">
        <v>8</v>
      </c>
    </row>
    <row r="26" spans="1:13" ht="15" x14ac:dyDescent="0.25">
      <c r="A26" s="358" t="s">
        <v>19</v>
      </c>
      <c r="B26" s="359"/>
      <c r="C26" s="359"/>
      <c r="D26" s="359"/>
      <c r="E26" s="359"/>
      <c r="F26" s="359"/>
      <c r="G26" s="359"/>
      <c r="H26" s="360"/>
      <c r="I26" s="3"/>
      <c r="L26" s="14" t="s">
        <v>19</v>
      </c>
    </row>
    <row r="27" spans="1:13" ht="15" x14ac:dyDescent="0.25">
      <c r="A27" s="15">
        <v>1</v>
      </c>
      <c r="B27" s="16" t="s">
        <v>20</v>
      </c>
      <c r="C27" s="16" t="s">
        <v>21</v>
      </c>
      <c r="D27" s="17">
        <v>24.13</v>
      </c>
      <c r="E27" s="18"/>
      <c r="F27" s="18"/>
      <c r="G27" s="18"/>
      <c r="H27" s="25">
        <f>SUM(D27:G27)</f>
        <v>24.13</v>
      </c>
      <c r="I27" s="3"/>
      <c r="L27" s="14"/>
    </row>
    <row r="28" spans="1:13" ht="22.5" x14ac:dyDescent="0.25">
      <c r="A28" s="15">
        <v>2</v>
      </c>
      <c r="B28" s="16" t="s">
        <v>22</v>
      </c>
      <c r="C28" s="16" t="s">
        <v>23</v>
      </c>
      <c r="D28" s="18"/>
      <c r="E28" s="18"/>
      <c r="F28" s="18"/>
      <c r="G28" s="17">
        <v>158.94999999999999</v>
      </c>
      <c r="H28" s="25">
        <f>SUM(D28:G28)</f>
        <v>158.94999999999999</v>
      </c>
      <c r="I28" s="3"/>
      <c r="L28" s="14"/>
    </row>
    <row r="29" spans="1:13" ht="15" x14ac:dyDescent="0.25">
      <c r="A29" s="19"/>
      <c r="B29" s="354" t="s">
        <v>24</v>
      </c>
      <c r="C29" s="355"/>
      <c r="D29" s="20">
        <f>SUM(D27:D28)</f>
        <v>24.13</v>
      </c>
      <c r="E29" s="21"/>
      <c r="F29" s="22"/>
      <c r="G29" s="23">
        <f>SUM(G28)</f>
        <v>158.94999999999999</v>
      </c>
      <c r="H29" s="23">
        <f>+P36</f>
        <v>0</v>
      </c>
      <c r="I29" s="3"/>
      <c r="L29" s="14"/>
      <c r="M29" s="24" t="s">
        <v>24</v>
      </c>
    </row>
    <row r="30" spans="1:13" ht="15" x14ac:dyDescent="0.25">
      <c r="A30" s="358" t="s">
        <v>25</v>
      </c>
      <c r="B30" s="359"/>
      <c r="C30" s="359"/>
      <c r="D30" s="359"/>
      <c r="E30" s="359"/>
      <c r="F30" s="359"/>
      <c r="G30" s="359"/>
      <c r="H30" s="360"/>
      <c r="I30" s="3"/>
      <c r="L30" s="14" t="s">
        <v>25</v>
      </c>
      <c r="M30" s="24"/>
    </row>
    <row r="31" spans="1:13" ht="15" x14ac:dyDescent="0.25">
      <c r="A31" s="15">
        <v>3</v>
      </c>
      <c r="B31" s="16" t="s">
        <v>26</v>
      </c>
      <c r="C31" s="16" t="s">
        <v>27</v>
      </c>
      <c r="D31" s="17">
        <v>710.52</v>
      </c>
      <c r="E31" s="25">
        <v>2578.2199999999998</v>
      </c>
      <c r="F31" s="25">
        <v>69248.509999999995</v>
      </c>
      <c r="G31" s="18"/>
      <c r="H31" s="25">
        <f>SUM(D31:G31)</f>
        <v>72537.25</v>
      </c>
      <c r="I31" s="3"/>
      <c r="L31" s="14"/>
      <c r="M31" s="24"/>
    </row>
    <row r="32" spans="1:13" ht="15" x14ac:dyDescent="0.25">
      <c r="A32" s="15">
        <v>4</v>
      </c>
      <c r="B32" s="16" t="s">
        <v>28</v>
      </c>
      <c r="C32" s="16" t="s">
        <v>29</v>
      </c>
      <c r="D32" s="25">
        <v>12999.15</v>
      </c>
      <c r="E32" s="25">
        <v>123675.17</v>
      </c>
      <c r="F32" s="18"/>
      <c r="G32" s="18"/>
      <c r="H32" s="25">
        <f t="shared" ref="H32:H34" si="0">SUM(D32:G32)</f>
        <v>136674.32</v>
      </c>
      <c r="I32" s="3"/>
      <c r="L32" s="14"/>
      <c r="M32" s="24"/>
    </row>
    <row r="33" spans="1:13" ht="15" x14ac:dyDescent="0.25">
      <c r="A33" s="15">
        <v>5</v>
      </c>
      <c r="B33" s="16" t="s">
        <v>30</v>
      </c>
      <c r="C33" s="16" t="s">
        <v>31</v>
      </c>
      <c r="D33" s="25">
        <v>2028.19</v>
      </c>
      <c r="E33" s="17">
        <v>207.73</v>
      </c>
      <c r="F33" s="18"/>
      <c r="G33" s="18"/>
      <c r="H33" s="25">
        <f t="shared" si="0"/>
        <v>2235.92</v>
      </c>
      <c r="I33" s="3"/>
      <c r="L33" s="14"/>
      <c r="M33" s="24"/>
    </row>
    <row r="34" spans="1:13" ht="15" x14ac:dyDescent="0.25">
      <c r="A34" s="15">
        <v>6</v>
      </c>
      <c r="B34" s="16" t="s">
        <v>32</v>
      </c>
      <c r="C34" s="16" t="s">
        <v>33</v>
      </c>
      <c r="D34" s="17">
        <v>40.549999999999997</v>
      </c>
      <c r="E34" s="17">
        <v>113.09</v>
      </c>
      <c r="F34" s="17">
        <v>103.97</v>
      </c>
      <c r="G34" s="18"/>
      <c r="H34" s="25">
        <f t="shared" si="0"/>
        <v>257.61</v>
      </c>
      <c r="I34" s="3"/>
      <c r="L34" s="14"/>
      <c r="M34" s="24"/>
    </row>
    <row r="35" spans="1:13" ht="15" x14ac:dyDescent="0.25">
      <c r="A35" s="19"/>
      <c r="B35" s="354" t="s">
        <v>34</v>
      </c>
      <c r="C35" s="355"/>
      <c r="D35" s="27">
        <f>SUM(D31:D34)</f>
        <v>15778.41</v>
      </c>
      <c r="E35" s="27">
        <f t="shared" ref="E35:F35" si="1">SUM(E31:E34)</f>
        <v>126574.21</v>
      </c>
      <c r="F35" s="27">
        <f t="shared" si="1"/>
        <v>69352.479999999996</v>
      </c>
      <c r="G35" s="22"/>
      <c r="H35" s="28">
        <f>SUM(D35:G35)</f>
        <v>211705.1</v>
      </c>
      <c r="I35" s="3"/>
      <c r="L35" s="14"/>
      <c r="M35" s="24" t="s">
        <v>34</v>
      </c>
    </row>
    <row r="36" spans="1:13" ht="15" x14ac:dyDescent="0.25">
      <c r="A36" s="358" t="s">
        <v>35</v>
      </c>
      <c r="B36" s="359"/>
      <c r="C36" s="359"/>
      <c r="D36" s="359"/>
      <c r="E36" s="359"/>
      <c r="F36" s="359"/>
      <c r="G36" s="359"/>
      <c r="H36" s="360"/>
      <c r="I36" s="3"/>
      <c r="L36" s="14" t="s">
        <v>35</v>
      </c>
      <c r="M36" s="24"/>
    </row>
    <row r="37" spans="1:13" ht="15" x14ac:dyDescent="0.25">
      <c r="A37" s="15">
        <v>7</v>
      </c>
      <c r="B37" s="16"/>
      <c r="C37" s="16" t="s">
        <v>36</v>
      </c>
      <c r="D37" s="18"/>
      <c r="E37" s="18"/>
      <c r="F37" s="18"/>
      <c r="G37" s="18"/>
      <c r="H37" s="18"/>
      <c r="I37" s="3"/>
      <c r="L37" s="14"/>
      <c r="M37" s="24"/>
    </row>
    <row r="38" spans="1:13" ht="23.25" x14ac:dyDescent="0.25">
      <c r="A38" s="19"/>
      <c r="B38" s="354" t="s">
        <v>37</v>
      </c>
      <c r="C38" s="355"/>
      <c r="D38" s="21"/>
      <c r="E38" s="21"/>
      <c r="F38" s="22"/>
      <c r="G38" s="22"/>
      <c r="H38" s="22"/>
      <c r="I38" s="3"/>
      <c r="L38" s="14"/>
      <c r="M38" s="24" t="s">
        <v>37</v>
      </c>
    </row>
    <row r="39" spans="1:13" ht="15" x14ac:dyDescent="0.25">
      <c r="A39" s="358" t="s">
        <v>38</v>
      </c>
      <c r="B39" s="359"/>
      <c r="C39" s="359"/>
      <c r="D39" s="359"/>
      <c r="E39" s="359"/>
      <c r="F39" s="359"/>
      <c r="G39" s="359"/>
      <c r="H39" s="360"/>
      <c r="I39" s="3"/>
      <c r="L39" s="14" t="s">
        <v>38</v>
      </c>
      <c r="M39" s="24"/>
    </row>
    <row r="40" spans="1:13" ht="15" x14ac:dyDescent="0.25">
      <c r="A40" s="15">
        <v>8</v>
      </c>
      <c r="B40" s="16"/>
      <c r="C40" s="16" t="s">
        <v>36</v>
      </c>
      <c r="D40" s="18"/>
      <c r="E40" s="18"/>
      <c r="F40" s="18"/>
      <c r="G40" s="18"/>
      <c r="H40" s="18"/>
      <c r="I40" s="3"/>
      <c r="L40" s="14"/>
      <c r="M40" s="24"/>
    </row>
    <row r="41" spans="1:13" ht="15" x14ac:dyDescent="0.25">
      <c r="A41" s="19"/>
      <c r="B41" s="354" t="s">
        <v>39</v>
      </c>
      <c r="C41" s="355"/>
      <c r="D41" s="21"/>
      <c r="E41" s="21"/>
      <c r="F41" s="22"/>
      <c r="G41" s="22"/>
      <c r="H41" s="22"/>
      <c r="I41" s="3"/>
      <c r="L41" s="14"/>
      <c r="M41" s="24" t="s">
        <v>39</v>
      </c>
    </row>
    <row r="42" spans="1:13" ht="15" x14ac:dyDescent="0.25">
      <c r="A42" s="358" t="s">
        <v>40</v>
      </c>
      <c r="B42" s="359"/>
      <c r="C42" s="359"/>
      <c r="D42" s="359"/>
      <c r="E42" s="359"/>
      <c r="F42" s="359"/>
      <c r="G42" s="359"/>
      <c r="H42" s="360"/>
      <c r="I42" s="3"/>
      <c r="L42" s="14" t="s">
        <v>40</v>
      </c>
      <c r="M42" s="24"/>
    </row>
    <row r="43" spans="1:13" ht="15" x14ac:dyDescent="0.25">
      <c r="A43" s="15">
        <v>9</v>
      </c>
      <c r="B43" s="16"/>
      <c r="C43" s="16" t="s">
        <v>36</v>
      </c>
      <c r="D43" s="18"/>
      <c r="E43" s="18"/>
      <c r="F43" s="18"/>
      <c r="G43" s="18"/>
      <c r="H43" s="18"/>
      <c r="I43" s="3"/>
      <c r="L43" s="14"/>
      <c r="M43" s="24"/>
    </row>
    <row r="44" spans="1:13" ht="15" x14ac:dyDescent="0.25">
      <c r="A44" s="19"/>
      <c r="B44" s="354" t="s">
        <v>41</v>
      </c>
      <c r="C44" s="355"/>
      <c r="D44" s="21"/>
      <c r="E44" s="21"/>
      <c r="F44" s="22"/>
      <c r="G44" s="22"/>
      <c r="H44" s="22"/>
      <c r="I44" s="3"/>
      <c r="L44" s="14"/>
      <c r="M44" s="24" t="s">
        <v>41</v>
      </c>
    </row>
    <row r="45" spans="1:13" ht="15" x14ac:dyDescent="0.25">
      <c r="A45" s="358" t="s">
        <v>42</v>
      </c>
      <c r="B45" s="359"/>
      <c r="C45" s="359"/>
      <c r="D45" s="359"/>
      <c r="E45" s="359"/>
      <c r="F45" s="359"/>
      <c r="G45" s="359"/>
      <c r="H45" s="360"/>
      <c r="I45" s="3"/>
      <c r="L45" s="14" t="s">
        <v>42</v>
      </c>
      <c r="M45" s="24"/>
    </row>
    <row r="46" spans="1:13" ht="15" x14ac:dyDescent="0.25">
      <c r="A46" s="15">
        <v>10</v>
      </c>
      <c r="B46" s="16"/>
      <c r="C46" s="16" t="s">
        <v>36</v>
      </c>
      <c r="D46" s="18"/>
      <c r="E46" s="18"/>
      <c r="F46" s="18"/>
      <c r="G46" s="18"/>
      <c r="H46" s="18"/>
      <c r="I46" s="3"/>
      <c r="L46" s="14"/>
      <c r="M46" s="24"/>
    </row>
    <row r="47" spans="1:13" ht="34.5" x14ac:dyDescent="0.25">
      <c r="A47" s="19"/>
      <c r="B47" s="354" t="s">
        <v>43</v>
      </c>
      <c r="C47" s="355"/>
      <c r="D47" s="21"/>
      <c r="E47" s="21"/>
      <c r="F47" s="22"/>
      <c r="G47" s="22"/>
      <c r="H47" s="22"/>
      <c r="I47" s="3"/>
      <c r="L47" s="14"/>
      <c r="M47" s="24" t="s">
        <v>43</v>
      </c>
    </row>
    <row r="48" spans="1:13" ht="15" x14ac:dyDescent="0.25">
      <c r="A48" s="358" t="s">
        <v>44</v>
      </c>
      <c r="B48" s="359"/>
      <c r="C48" s="359"/>
      <c r="D48" s="359"/>
      <c r="E48" s="359"/>
      <c r="F48" s="359"/>
      <c r="G48" s="359"/>
      <c r="H48" s="360"/>
      <c r="I48" s="3"/>
      <c r="L48" s="14" t="s">
        <v>44</v>
      </c>
      <c r="M48" s="24"/>
    </row>
    <row r="49" spans="1:14" ht="15" x14ac:dyDescent="0.25">
      <c r="A49" s="15">
        <v>11</v>
      </c>
      <c r="B49" s="16" t="s">
        <v>45</v>
      </c>
      <c r="C49" s="16" t="s">
        <v>46</v>
      </c>
      <c r="D49" s="25">
        <v>1184.54</v>
      </c>
      <c r="E49" s="17">
        <v>57.24</v>
      </c>
      <c r="F49" s="17">
        <v>16.37</v>
      </c>
      <c r="G49" s="18"/>
      <c r="H49" s="25">
        <f>SUM(D49:G49)</f>
        <v>1258.1500000000001</v>
      </c>
      <c r="I49" s="3"/>
      <c r="L49" s="14"/>
      <c r="M49" s="24"/>
    </row>
    <row r="50" spans="1:14" ht="15" x14ac:dyDescent="0.25">
      <c r="A50" s="19"/>
      <c r="B50" s="354" t="s">
        <v>47</v>
      </c>
      <c r="C50" s="355"/>
      <c r="D50" s="27">
        <f>D49</f>
        <v>1184.54</v>
      </c>
      <c r="E50" s="20">
        <f>E49</f>
        <v>57.24</v>
      </c>
      <c r="F50" s="23">
        <f>F49</f>
        <v>16.37</v>
      </c>
      <c r="G50" s="22"/>
      <c r="H50" s="28">
        <f>SUM(D50:G50)</f>
        <v>1258.1500000000001</v>
      </c>
      <c r="I50" s="3"/>
      <c r="L50" s="14"/>
      <c r="M50" s="24" t="s">
        <v>47</v>
      </c>
    </row>
    <row r="51" spans="1:14" ht="15" x14ac:dyDescent="0.25">
      <c r="A51" s="19"/>
      <c r="B51" s="356" t="s">
        <v>48</v>
      </c>
      <c r="C51" s="357"/>
      <c r="D51" s="27">
        <f>D50+D35+D29</f>
        <v>16987.080000000002</v>
      </c>
      <c r="E51" s="27">
        <f>E50+E35+E29</f>
        <v>126631.45</v>
      </c>
      <c r="F51" s="27">
        <f>F50+F35+F29</f>
        <v>69368.850000000006</v>
      </c>
      <c r="G51" s="27">
        <f>G50+G35+G29</f>
        <v>158.94999999999999</v>
      </c>
      <c r="H51" s="28">
        <f>SUM(D51:G51)</f>
        <v>213146.33</v>
      </c>
      <c r="I51" s="3"/>
      <c r="L51" s="14"/>
      <c r="M51" s="24"/>
      <c r="N51" s="29" t="s">
        <v>48</v>
      </c>
    </row>
    <row r="52" spans="1:14" ht="15" x14ac:dyDescent="0.25">
      <c r="A52" s="358" t="s">
        <v>49</v>
      </c>
      <c r="B52" s="359"/>
      <c r="C52" s="359"/>
      <c r="D52" s="359"/>
      <c r="E52" s="359"/>
      <c r="F52" s="359"/>
      <c r="G52" s="359"/>
      <c r="H52" s="360"/>
      <c r="I52" s="3"/>
      <c r="L52" s="14" t="s">
        <v>49</v>
      </c>
      <c r="M52" s="24"/>
      <c r="N52" s="29"/>
    </row>
    <row r="53" spans="1:14" ht="67.5" x14ac:dyDescent="0.25">
      <c r="A53" s="15">
        <v>12</v>
      </c>
      <c r="B53" s="16" t="s">
        <v>50</v>
      </c>
      <c r="C53" s="16" t="s">
        <v>51</v>
      </c>
      <c r="D53" s="17">
        <f>ROUND(D51*2.5%,2)</f>
        <v>424.68</v>
      </c>
      <c r="E53" s="17">
        <f>ROUND(E51*2.5%,2)</f>
        <v>3165.79</v>
      </c>
      <c r="F53" s="18"/>
      <c r="G53" s="18"/>
      <c r="H53" s="25">
        <f>SUM(D53:G53)</f>
        <v>3590.47</v>
      </c>
      <c r="I53" s="3"/>
      <c r="L53" s="14"/>
      <c r="M53" s="24"/>
      <c r="N53" s="29"/>
    </row>
    <row r="54" spans="1:14" ht="15" x14ac:dyDescent="0.25">
      <c r="A54" s="19"/>
      <c r="B54" s="354" t="s">
        <v>52</v>
      </c>
      <c r="C54" s="355"/>
      <c r="D54" s="20">
        <f>D53</f>
        <v>424.68</v>
      </c>
      <c r="E54" s="27">
        <f>E53</f>
        <v>3165.79</v>
      </c>
      <c r="F54" s="22"/>
      <c r="G54" s="22"/>
      <c r="H54" s="28">
        <f>SUM(D54:G54)</f>
        <v>3590.47</v>
      </c>
      <c r="I54" s="3"/>
      <c r="L54" s="14"/>
      <c r="M54" s="24" t="s">
        <v>52</v>
      </c>
      <c r="N54" s="29"/>
    </row>
    <row r="55" spans="1:14" ht="15" x14ac:dyDescent="0.25">
      <c r="A55" s="19"/>
      <c r="B55" s="356" t="s">
        <v>53</v>
      </c>
      <c r="C55" s="357"/>
      <c r="D55" s="27">
        <f>D54+D51</f>
        <v>17411.759999999998</v>
      </c>
      <c r="E55" s="27">
        <f>E54+E51</f>
        <v>129797.24</v>
      </c>
      <c r="F55" s="27">
        <f>F54+F51</f>
        <v>69368.850000000006</v>
      </c>
      <c r="G55" s="27">
        <f>G54+G51</f>
        <v>158.94999999999999</v>
      </c>
      <c r="H55" s="28">
        <f>SUM(D55:G55)</f>
        <v>216736.8</v>
      </c>
      <c r="I55" s="3"/>
      <c r="L55" s="14"/>
      <c r="M55" s="24"/>
      <c r="N55" s="29" t="s">
        <v>53</v>
      </c>
    </row>
    <row r="56" spans="1:14" ht="15" x14ac:dyDescent="0.25">
      <c r="A56" s="358" t="s">
        <v>54</v>
      </c>
      <c r="B56" s="359"/>
      <c r="C56" s="359"/>
      <c r="D56" s="359"/>
      <c r="E56" s="359"/>
      <c r="F56" s="359"/>
      <c r="G56" s="359"/>
      <c r="H56" s="360"/>
      <c r="I56" s="3"/>
      <c r="L56" s="14" t="s">
        <v>54</v>
      </c>
      <c r="M56" s="24"/>
      <c r="N56" s="29"/>
    </row>
    <row r="57" spans="1:14" ht="22.5" x14ac:dyDescent="0.25">
      <c r="A57" s="15">
        <v>13</v>
      </c>
      <c r="B57" s="16" t="s">
        <v>55</v>
      </c>
      <c r="C57" s="16" t="s">
        <v>56</v>
      </c>
      <c r="D57" s="18"/>
      <c r="E57" s="18"/>
      <c r="F57" s="18"/>
      <c r="G57" s="17">
        <v>712.68</v>
      </c>
      <c r="H57" s="25">
        <f>SUM(D57:G57)</f>
        <v>712.68</v>
      </c>
      <c r="I57" s="3"/>
      <c r="L57" s="14"/>
      <c r="M57" s="24"/>
      <c r="N57" s="29"/>
    </row>
    <row r="58" spans="1:14" ht="15" x14ac:dyDescent="0.25">
      <c r="A58" s="15">
        <v>14</v>
      </c>
      <c r="B58" s="16" t="s">
        <v>57</v>
      </c>
      <c r="C58" s="16" t="s">
        <v>58</v>
      </c>
      <c r="D58" s="18"/>
      <c r="E58" s="18"/>
      <c r="F58" s="18"/>
      <c r="G58" s="26">
        <v>536.20000000000005</v>
      </c>
      <c r="H58" s="25">
        <f>SUM(D58:G58)</f>
        <v>536.20000000000005</v>
      </c>
      <c r="I58" s="3"/>
      <c r="L58" s="14"/>
      <c r="M58" s="24"/>
      <c r="N58" s="29"/>
    </row>
    <row r="59" spans="1:14" ht="15" x14ac:dyDescent="0.25">
      <c r="A59" s="15">
        <v>15</v>
      </c>
      <c r="B59" s="16" t="s">
        <v>59</v>
      </c>
      <c r="C59" s="16" t="s">
        <v>60</v>
      </c>
      <c r="D59" s="18"/>
      <c r="E59" s="18"/>
      <c r="F59" s="18"/>
      <c r="G59" s="25">
        <v>1713.23</v>
      </c>
      <c r="H59" s="25">
        <f>SUM(D59:G59)</f>
        <v>1713.23</v>
      </c>
      <c r="I59" s="3"/>
      <c r="L59" s="14"/>
      <c r="M59" s="24"/>
      <c r="N59" s="29"/>
    </row>
    <row r="60" spans="1:14" ht="15" x14ac:dyDescent="0.25">
      <c r="A60" s="19"/>
      <c r="B60" s="354" t="s">
        <v>61</v>
      </c>
      <c r="C60" s="355"/>
      <c r="D60" s="21"/>
      <c r="E60" s="21"/>
      <c r="F60" s="22"/>
      <c r="G60" s="28">
        <f>SUM(G57:G59)</f>
        <v>2962.11</v>
      </c>
      <c r="H60" s="28">
        <f>SUM(D60:G60)</f>
        <v>2962.11</v>
      </c>
      <c r="I60" s="3"/>
      <c r="L60" s="14"/>
      <c r="M60" s="24" t="s">
        <v>61</v>
      </c>
      <c r="N60" s="29"/>
    </row>
    <row r="61" spans="1:14" ht="15" x14ac:dyDescent="0.25">
      <c r="A61" s="19"/>
      <c r="B61" s="356" t="s">
        <v>62</v>
      </c>
      <c r="C61" s="357"/>
      <c r="D61" s="27">
        <f>D60+D55</f>
        <v>17411.759999999998</v>
      </c>
      <c r="E61" s="27">
        <f>E60+E55</f>
        <v>129797.24</v>
      </c>
      <c r="F61" s="27">
        <f>F60+F55</f>
        <v>69368.850000000006</v>
      </c>
      <c r="G61" s="27">
        <f>G60+G55</f>
        <v>3121.06</v>
      </c>
      <c r="H61" s="28">
        <f>SUM(D61:G61)</f>
        <v>219698.91</v>
      </c>
      <c r="I61" s="3"/>
      <c r="L61" s="14"/>
      <c r="M61" s="24"/>
      <c r="N61" s="29" t="s">
        <v>62</v>
      </c>
    </row>
    <row r="62" spans="1:14" ht="15" x14ac:dyDescent="0.25">
      <c r="A62" s="358" t="s">
        <v>63</v>
      </c>
      <c r="B62" s="359"/>
      <c r="C62" s="359"/>
      <c r="D62" s="359"/>
      <c r="E62" s="359"/>
      <c r="F62" s="359"/>
      <c r="G62" s="359"/>
      <c r="H62" s="360"/>
      <c r="I62" s="3"/>
      <c r="L62" s="14" t="s">
        <v>63</v>
      </c>
      <c r="M62" s="24"/>
      <c r="N62" s="29"/>
    </row>
    <row r="63" spans="1:14" ht="33.75" x14ac:dyDescent="0.25">
      <c r="A63" s="15">
        <v>16</v>
      </c>
      <c r="B63" s="16" t="s">
        <v>64</v>
      </c>
      <c r="C63" s="16" t="s">
        <v>65</v>
      </c>
      <c r="D63" s="18"/>
      <c r="E63" s="18"/>
      <c r="F63" s="18"/>
      <c r="G63" s="25">
        <f>ROUND((D61+E61+F61)*1.93%,2)</f>
        <v>4179.95</v>
      </c>
      <c r="H63" s="25">
        <f>SUM(D63:G63)</f>
        <v>4179.95</v>
      </c>
      <c r="I63" s="3"/>
      <c r="L63" s="14"/>
      <c r="M63" s="24"/>
      <c r="N63" s="29"/>
    </row>
    <row r="64" spans="1:14" ht="23.25" x14ac:dyDescent="0.25">
      <c r="A64" s="19"/>
      <c r="B64" s="354" t="s">
        <v>66</v>
      </c>
      <c r="C64" s="355"/>
      <c r="D64" s="21"/>
      <c r="E64" s="21"/>
      <c r="F64" s="22"/>
      <c r="G64" s="28">
        <f>G63</f>
        <v>4179.95</v>
      </c>
      <c r="H64" s="28">
        <f>SUM(D64:G64)</f>
        <v>4179.95</v>
      </c>
      <c r="I64" s="3"/>
      <c r="L64" s="14"/>
      <c r="M64" s="24" t="s">
        <v>66</v>
      </c>
      <c r="N64" s="29"/>
    </row>
    <row r="65" spans="1:14" ht="48.75" x14ac:dyDescent="0.25">
      <c r="A65" s="358" t="s">
        <v>67</v>
      </c>
      <c r="B65" s="359"/>
      <c r="C65" s="359"/>
      <c r="D65" s="359"/>
      <c r="E65" s="359"/>
      <c r="F65" s="359"/>
      <c r="G65" s="359"/>
      <c r="H65" s="360"/>
      <c r="I65" s="3"/>
      <c r="L65" s="14" t="s">
        <v>67</v>
      </c>
      <c r="M65" s="24"/>
      <c r="N65" s="29"/>
    </row>
    <row r="66" spans="1:14" ht="15" x14ac:dyDescent="0.25">
      <c r="A66" s="15">
        <v>17</v>
      </c>
      <c r="B66" s="16" t="s">
        <v>68</v>
      </c>
      <c r="C66" s="16" t="s">
        <v>69</v>
      </c>
      <c r="D66" s="18"/>
      <c r="E66" s="18"/>
      <c r="F66" s="18"/>
      <c r="G66" s="25">
        <v>3328.87</v>
      </c>
      <c r="H66" s="25">
        <f>G66</f>
        <v>3328.87</v>
      </c>
      <c r="I66" s="3"/>
      <c r="L66" s="14"/>
      <c r="M66" s="24"/>
      <c r="N66" s="29"/>
    </row>
    <row r="67" spans="1:14" ht="15" x14ac:dyDescent="0.25">
      <c r="A67" s="15">
        <v>18</v>
      </c>
      <c r="B67" s="16" t="s">
        <v>68</v>
      </c>
      <c r="C67" s="16" t="s">
        <v>70</v>
      </c>
      <c r="D67" s="18"/>
      <c r="E67" s="18"/>
      <c r="F67" s="18"/>
      <c r="G67" s="25">
        <v>4200.6499999999996</v>
      </c>
      <c r="H67" s="25">
        <f t="shared" ref="H67:H70" si="2">G67</f>
        <v>4200.6499999999996</v>
      </c>
      <c r="I67" s="3"/>
      <c r="L67" s="14"/>
      <c r="M67" s="24"/>
      <c r="N67" s="29"/>
    </row>
    <row r="68" spans="1:14" ht="15" x14ac:dyDescent="0.25">
      <c r="A68" s="15">
        <v>19</v>
      </c>
      <c r="B68" s="16" t="s">
        <v>68</v>
      </c>
      <c r="C68" s="16" t="s">
        <v>71</v>
      </c>
      <c r="D68" s="18"/>
      <c r="E68" s="18"/>
      <c r="F68" s="18"/>
      <c r="G68" s="25">
        <v>4469.01</v>
      </c>
      <c r="H68" s="25">
        <f t="shared" si="2"/>
        <v>4469.01</v>
      </c>
      <c r="I68" s="3"/>
      <c r="L68" s="14"/>
      <c r="M68" s="24"/>
      <c r="N68" s="29"/>
    </row>
    <row r="69" spans="1:14" ht="33.75" x14ac:dyDescent="0.25">
      <c r="A69" s="15">
        <v>20</v>
      </c>
      <c r="B69" s="16" t="s">
        <v>72</v>
      </c>
      <c r="C69" s="16" t="s">
        <v>126</v>
      </c>
      <c r="D69" s="18"/>
      <c r="E69" s="18"/>
      <c r="F69" s="18"/>
      <c r="G69" s="25">
        <f>ROUND(('[55]ССРСС-01 БЦ - 01.01.2000'!G66*1.19+'[55]ССРСС-01 БЦ - 01.01.2000'!G68*1.266)*11.88%*6.18,2)</f>
        <v>1159.27</v>
      </c>
      <c r="H69" s="25">
        <f t="shared" si="2"/>
        <v>1159.27</v>
      </c>
      <c r="I69" s="3"/>
      <c r="L69" s="14"/>
      <c r="M69" s="24"/>
      <c r="N69" s="29"/>
    </row>
    <row r="70" spans="1:14" ht="56.25" x14ac:dyDescent="0.25">
      <c r="A70" s="15">
        <v>21</v>
      </c>
      <c r="B70" s="16" t="s">
        <v>124</v>
      </c>
      <c r="C70" s="16" t="s">
        <v>73</v>
      </c>
      <c r="D70" s="18"/>
      <c r="E70" s="18"/>
      <c r="F70" s="18"/>
      <c r="G70" s="17">
        <f>ROUND(H61*0.2%,2)</f>
        <v>439.4</v>
      </c>
      <c r="H70" s="25">
        <f t="shared" si="2"/>
        <v>439.4</v>
      </c>
      <c r="I70" s="3"/>
      <c r="L70" s="14"/>
      <c r="M70" s="24"/>
      <c r="N70" s="29"/>
    </row>
    <row r="71" spans="1:14" ht="15" x14ac:dyDescent="0.25">
      <c r="A71" s="15">
        <v>22</v>
      </c>
      <c r="B71" s="16" t="s">
        <v>74</v>
      </c>
      <c r="C71" s="16" t="s">
        <v>75</v>
      </c>
      <c r="D71" s="18"/>
      <c r="E71" s="18"/>
      <c r="F71" s="18"/>
      <c r="G71" s="17">
        <v>230.83</v>
      </c>
      <c r="H71" s="17">
        <f>G71</f>
        <v>230.83</v>
      </c>
      <c r="I71" s="3"/>
      <c r="L71" s="14"/>
      <c r="M71" s="24"/>
      <c r="N71" s="29"/>
    </row>
    <row r="72" spans="1:14" ht="113.25" x14ac:dyDescent="0.25">
      <c r="A72" s="19"/>
      <c r="B72" s="354" t="s">
        <v>76</v>
      </c>
      <c r="C72" s="355"/>
      <c r="D72" s="21"/>
      <c r="E72" s="21"/>
      <c r="F72" s="22"/>
      <c r="G72" s="28">
        <f>SUM(G66:G71)</f>
        <v>13828.03</v>
      </c>
      <c r="H72" s="28">
        <f>SUM(D72:G72)</f>
        <v>13828.03</v>
      </c>
      <c r="I72" s="3"/>
      <c r="L72" s="14"/>
      <c r="M72" s="24" t="s">
        <v>76</v>
      </c>
      <c r="N72" s="29"/>
    </row>
    <row r="73" spans="1:14" ht="15" x14ac:dyDescent="0.25">
      <c r="A73" s="19"/>
      <c r="B73" s="356" t="s">
        <v>77</v>
      </c>
      <c r="C73" s="357"/>
      <c r="D73" s="27">
        <f>D72+D64+D61</f>
        <v>17411.759999999998</v>
      </c>
      <c r="E73" s="27">
        <f>E72+E64+E61</f>
        <v>129797.24</v>
      </c>
      <c r="F73" s="27">
        <f>F72+F64+F61</f>
        <v>69368.850000000006</v>
      </c>
      <c r="G73" s="27">
        <f>G72+G64+G61</f>
        <v>21129.040000000001</v>
      </c>
      <c r="H73" s="28">
        <f>SUM(D73:G73)</f>
        <v>237706.89</v>
      </c>
      <c r="I73" s="3"/>
      <c r="L73" s="14"/>
      <c r="M73" s="24"/>
      <c r="N73" s="29" t="s">
        <v>77</v>
      </c>
    </row>
    <row r="74" spans="1:14" ht="15" x14ac:dyDescent="0.25">
      <c r="A74" s="358" t="s">
        <v>78</v>
      </c>
      <c r="B74" s="359"/>
      <c r="C74" s="359"/>
      <c r="D74" s="359"/>
      <c r="E74" s="359"/>
      <c r="F74" s="359"/>
      <c r="G74" s="359"/>
      <c r="H74" s="360"/>
      <c r="I74" s="3"/>
      <c r="L74" s="14" t="s">
        <v>78</v>
      </c>
      <c r="M74" s="24"/>
      <c r="N74" s="29"/>
    </row>
    <row r="75" spans="1:14" ht="56.25" x14ac:dyDescent="0.25">
      <c r="A75" s="15">
        <v>23</v>
      </c>
      <c r="B75" s="16" t="s">
        <v>79</v>
      </c>
      <c r="C75" s="16" t="s">
        <v>80</v>
      </c>
      <c r="D75" s="17">
        <f>ROUND(D73*3%,2)</f>
        <v>522.35</v>
      </c>
      <c r="E75" s="17">
        <f t="shared" ref="E75:F75" si="3">ROUND(E73*3%,2)</f>
        <v>3893.92</v>
      </c>
      <c r="F75" s="17">
        <f t="shared" si="3"/>
        <v>2081.0700000000002</v>
      </c>
      <c r="G75" s="17">
        <f>ROUND(G73*3%,2)</f>
        <v>633.87</v>
      </c>
      <c r="H75" s="25">
        <f>SUM(D75:G75)</f>
        <v>7131.21</v>
      </c>
      <c r="I75" s="3"/>
      <c r="L75" s="14"/>
      <c r="M75" s="24"/>
      <c r="N75" s="29"/>
    </row>
    <row r="76" spans="1:14" ht="15" x14ac:dyDescent="0.25">
      <c r="A76" s="19"/>
      <c r="B76" s="354" t="s">
        <v>81</v>
      </c>
      <c r="C76" s="355"/>
      <c r="D76" s="20">
        <f>D75</f>
        <v>522.35</v>
      </c>
      <c r="E76" s="20">
        <f t="shared" ref="E76:G76" si="4">E75</f>
        <v>3893.92</v>
      </c>
      <c r="F76" s="20">
        <f t="shared" si="4"/>
        <v>2081.0700000000002</v>
      </c>
      <c r="G76" s="20">
        <f t="shared" si="4"/>
        <v>633.87</v>
      </c>
      <c r="H76" s="28">
        <f>SUM(D76:G76)</f>
        <v>7131.21</v>
      </c>
      <c r="I76" s="3"/>
      <c r="L76" s="14"/>
      <c r="M76" s="24" t="s">
        <v>81</v>
      </c>
      <c r="N76" s="29"/>
    </row>
    <row r="77" spans="1:14" ht="15" x14ac:dyDescent="0.25">
      <c r="A77" s="19"/>
      <c r="B77" s="356" t="s">
        <v>82</v>
      </c>
      <c r="C77" s="357"/>
      <c r="D77" s="27">
        <f>D76+D73</f>
        <v>17934.11</v>
      </c>
      <c r="E77" s="27">
        <f t="shared" ref="E77:G77" si="5">E76+E73</f>
        <v>133691.16</v>
      </c>
      <c r="F77" s="27">
        <f t="shared" si="5"/>
        <v>71449.919999999998</v>
      </c>
      <c r="G77" s="27">
        <f t="shared" si="5"/>
        <v>21762.91</v>
      </c>
      <c r="H77" s="28">
        <f>SUM(D77:G77)</f>
        <v>244838.1</v>
      </c>
      <c r="I77" s="3"/>
      <c r="L77" s="14"/>
      <c r="M77" s="24"/>
      <c r="N77" s="29" t="s">
        <v>82</v>
      </c>
    </row>
    <row r="78" spans="1:14" ht="15" x14ac:dyDescent="0.25">
      <c r="A78" s="358" t="s">
        <v>83</v>
      </c>
      <c r="B78" s="359"/>
      <c r="C78" s="359"/>
      <c r="D78" s="359"/>
      <c r="E78" s="359"/>
      <c r="F78" s="359"/>
      <c r="G78" s="359"/>
      <c r="H78" s="360"/>
      <c r="I78" s="3"/>
      <c r="L78" s="14" t="s">
        <v>83</v>
      </c>
      <c r="M78" s="24"/>
      <c r="N78" s="29"/>
    </row>
    <row r="79" spans="1:14" ht="22.5" x14ac:dyDescent="0.25">
      <c r="A79" s="15">
        <v>24</v>
      </c>
      <c r="B79" s="16" t="s">
        <v>125</v>
      </c>
      <c r="C79" s="16" t="s">
        <v>88</v>
      </c>
      <c r="D79" s="25">
        <f>ROUND(D77*20%,2)</f>
        <v>3586.82</v>
      </c>
      <c r="E79" s="25">
        <f t="shared" ref="E79:G79" si="6">ROUND(E77*20%,2)</f>
        <v>26738.23</v>
      </c>
      <c r="F79" s="25">
        <f t="shared" si="6"/>
        <v>14289.98</v>
      </c>
      <c r="G79" s="25">
        <f t="shared" si="6"/>
        <v>4352.58</v>
      </c>
      <c r="H79" s="25">
        <f>SUM(D79:G79)</f>
        <v>48967.61</v>
      </c>
      <c r="I79" s="3"/>
      <c r="L79" s="14"/>
      <c r="M79" s="24"/>
      <c r="N79" s="29"/>
    </row>
    <row r="80" spans="1:14" ht="15" x14ac:dyDescent="0.25">
      <c r="A80" s="19"/>
      <c r="B80" s="354" t="s">
        <v>89</v>
      </c>
      <c r="C80" s="355"/>
      <c r="D80" s="27">
        <f>D79</f>
        <v>3586.82</v>
      </c>
      <c r="E80" s="27">
        <f t="shared" ref="E80:G80" si="7">E79</f>
        <v>26738.23</v>
      </c>
      <c r="F80" s="27">
        <f t="shared" si="7"/>
        <v>14289.98</v>
      </c>
      <c r="G80" s="27">
        <f t="shared" si="7"/>
        <v>4352.58</v>
      </c>
      <c r="H80" s="28">
        <f>SUM(D80:G80)</f>
        <v>48967.61</v>
      </c>
      <c r="I80" s="3"/>
      <c r="L80" s="14"/>
      <c r="M80" s="24" t="s">
        <v>89</v>
      </c>
      <c r="N80" s="29"/>
    </row>
    <row r="81" spans="1:14" ht="15" x14ac:dyDescent="0.25">
      <c r="A81" s="19"/>
      <c r="B81" s="356" t="s">
        <v>84</v>
      </c>
      <c r="C81" s="357"/>
      <c r="D81" s="27">
        <f>D80+D77</f>
        <v>21520.93</v>
      </c>
      <c r="E81" s="27">
        <f t="shared" ref="E81:G81" si="8">E80+E77</f>
        <v>160429.39000000001</v>
      </c>
      <c r="F81" s="27">
        <f t="shared" si="8"/>
        <v>85739.9</v>
      </c>
      <c r="G81" s="27">
        <f t="shared" si="8"/>
        <v>26115.49</v>
      </c>
      <c r="H81" s="28">
        <f>SUM(D81:G81)</f>
        <v>293805.71000000002</v>
      </c>
      <c r="I81" s="3"/>
      <c r="L81" s="14"/>
      <c r="M81" s="24"/>
      <c r="N81" s="29" t="s">
        <v>84</v>
      </c>
    </row>
    <row r="82" spans="1:14" ht="15" x14ac:dyDescent="0.25">
      <c r="A82" s="15">
        <v>25</v>
      </c>
      <c r="B82" s="16"/>
      <c r="C82" s="16" t="s">
        <v>85</v>
      </c>
      <c r="D82" s="18"/>
      <c r="E82" s="18"/>
      <c r="F82" s="18"/>
      <c r="G82" s="25">
        <f>H66+H67+H68</f>
        <v>11998.53</v>
      </c>
      <c r="H82" s="25">
        <f>G82</f>
        <v>11998.53</v>
      </c>
      <c r="I82" s="3"/>
      <c r="L82" s="14"/>
      <c r="M82" s="24"/>
      <c r="N82" s="29"/>
    </row>
    <row r="85" spans="1:14" s="3" customFormat="1" ht="15" x14ac:dyDescent="0.25">
      <c r="A85" s="41" t="s">
        <v>92</v>
      </c>
      <c r="B85" s="34"/>
      <c r="C85" s="42"/>
      <c r="D85" s="43"/>
      <c r="E85" s="43"/>
      <c r="F85" s="43"/>
      <c r="G85" s="43"/>
      <c r="H85" s="43" t="s">
        <v>93</v>
      </c>
    </row>
    <row r="86" spans="1:14" s="3" customFormat="1" ht="15" x14ac:dyDescent="0.25">
      <c r="A86" s="42"/>
      <c r="B86" s="42"/>
      <c r="C86" s="35"/>
      <c r="D86" s="35" t="s">
        <v>86</v>
      </c>
      <c r="E86" s="35"/>
      <c r="F86" s="35"/>
      <c r="G86" s="35"/>
      <c r="H86" s="35"/>
    </row>
    <row r="87" spans="1:14" s="3" customFormat="1" ht="15" x14ac:dyDescent="0.25">
      <c r="A87" s="41" t="s">
        <v>94</v>
      </c>
      <c r="B87" s="42"/>
      <c r="C87" s="42"/>
      <c r="D87" s="43"/>
      <c r="E87" s="43"/>
      <c r="F87" s="43"/>
      <c r="G87" s="43"/>
      <c r="H87" s="43" t="s">
        <v>95</v>
      </c>
    </row>
    <row r="88" spans="1:14" s="3" customFormat="1" ht="15" x14ac:dyDescent="0.25">
      <c r="A88" s="42"/>
      <c r="B88" s="42"/>
      <c r="C88" s="35"/>
      <c r="D88" s="35" t="s">
        <v>86</v>
      </c>
      <c r="E88" s="35"/>
      <c r="F88" s="35"/>
      <c r="G88" s="35"/>
      <c r="H88" s="35"/>
    </row>
    <row r="89" spans="1:14" s="3" customFormat="1" ht="15" x14ac:dyDescent="0.25">
      <c r="A89" s="41" t="s">
        <v>96</v>
      </c>
      <c r="B89" s="42"/>
      <c r="C89" s="41"/>
      <c r="D89" s="41"/>
      <c r="E89" s="41"/>
      <c r="F89" s="41"/>
      <c r="G89" s="41"/>
      <c r="H89" s="41" t="s">
        <v>97</v>
      </c>
    </row>
    <row r="90" spans="1:14" s="3" customFormat="1" ht="15" x14ac:dyDescent="0.25">
      <c r="A90" s="41" t="s">
        <v>98</v>
      </c>
      <c r="B90" s="36"/>
      <c r="C90" s="352" t="s">
        <v>87</v>
      </c>
      <c r="D90" s="352"/>
      <c r="E90" s="352"/>
      <c r="F90" s="352"/>
      <c r="G90" s="35"/>
      <c r="H90" s="35"/>
    </row>
    <row r="91" spans="1:14" s="3" customFormat="1" ht="15" x14ac:dyDescent="0.25">
      <c r="A91" s="31"/>
      <c r="B91" s="31"/>
      <c r="C91" s="353"/>
      <c r="D91" s="353"/>
      <c r="E91" s="353"/>
      <c r="F91" s="353"/>
      <c r="G91" s="37"/>
      <c r="H91" s="37"/>
    </row>
    <row r="92" spans="1:14" s="3" customFormat="1" ht="15" x14ac:dyDescent="0.25">
      <c r="A92" s="38"/>
      <c r="B92" s="38"/>
      <c r="C92" s="38"/>
      <c r="D92" s="38"/>
      <c r="E92" s="38"/>
      <c r="F92" s="38"/>
      <c r="G92" s="38"/>
      <c r="H92" s="38"/>
    </row>
    <row r="94" spans="1:14" s="3" customFormat="1" ht="15" x14ac:dyDescent="0.25">
      <c r="C94" s="30"/>
    </row>
  </sheetData>
  <mergeCells count="51">
    <mergeCell ref="C4:G4"/>
    <mergeCell ref="C5:G5"/>
    <mergeCell ref="C10:G10"/>
    <mergeCell ref="C11:G11"/>
    <mergeCell ref="B13:G13"/>
    <mergeCell ref="B17:G17"/>
    <mergeCell ref="B18:G18"/>
    <mergeCell ref="B20:G20"/>
    <mergeCell ref="A22:A24"/>
    <mergeCell ref="B22:B24"/>
    <mergeCell ref="C22:C24"/>
    <mergeCell ref="D22:H22"/>
    <mergeCell ref="D23:D24"/>
    <mergeCell ref="E23:E24"/>
    <mergeCell ref="F23:F24"/>
    <mergeCell ref="G23:G24"/>
    <mergeCell ref="H23:H24"/>
    <mergeCell ref="A26:H26"/>
    <mergeCell ref="B29:C29"/>
    <mergeCell ref="A30:H30"/>
    <mergeCell ref="B35:C35"/>
    <mergeCell ref="A36:H36"/>
    <mergeCell ref="B38:C38"/>
    <mergeCell ref="A39:H39"/>
    <mergeCell ref="B41:C41"/>
    <mergeCell ref="A42:H42"/>
    <mergeCell ref="B44:C44"/>
    <mergeCell ref="A45:H45"/>
    <mergeCell ref="B47:C47"/>
    <mergeCell ref="A48:H48"/>
    <mergeCell ref="B50:C50"/>
    <mergeCell ref="B51:C51"/>
    <mergeCell ref="A52:H52"/>
    <mergeCell ref="B54:C54"/>
    <mergeCell ref="B55:C55"/>
    <mergeCell ref="A56:H56"/>
    <mergeCell ref="B60:C60"/>
    <mergeCell ref="B61:C61"/>
    <mergeCell ref="A62:H62"/>
    <mergeCell ref="B64:C64"/>
    <mergeCell ref="A65:H65"/>
    <mergeCell ref="B72:C72"/>
    <mergeCell ref="C90:F90"/>
    <mergeCell ref="C91:F91"/>
    <mergeCell ref="B80:C80"/>
    <mergeCell ref="B81:C81"/>
    <mergeCell ref="B73:C73"/>
    <mergeCell ref="A74:H74"/>
    <mergeCell ref="B76:C76"/>
    <mergeCell ref="B77:C77"/>
    <mergeCell ref="A78:H78"/>
  </mergeCells>
  <printOptions horizontalCentered="1"/>
  <pageMargins left="0.70866143703460704" right="0.70866143703460704" top="0.74803149700164795" bottom="0.74803149700164795" header="0.31496062874794001" footer="0.31496062874794001"/>
  <pageSetup paperSize="9" fitToHeight="0" orientation="landscape" r:id="rId1"/>
  <headerFoot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График</vt:lpstr>
      <vt:lpstr>Пояснительная записка</vt:lpstr>
      <vt:lpstr>Протокол</vt:lpstr>
      <vt:lpstr>НМЦ</vt:lpstr>
      <vt:lpstr>ВОР</vt:lpstr>
      <vt:lpstr>Смета контракта</vt:lpstr>
      <vt:lpstr>НМЦК</vt:lpstr>
      <vt:lpstr>ССРСС-01 ТЦ - 2 кв 2022</vt:lpstr>
      <vt:lpstr>'ССРСС-01 ТЦ - 2 кв 2022'!Print_Titles</vt:lpstr>
      <vt:lpstr>График!Область_печати</vt:lpstr>
      <vt:lpstr>НМЦ!Область_печати</vt:lpstr>
      <vt:lpstr>НМЦК!Область_печати</vt:lpstr>
      <vt:lpstr>'Пояснительная записка'!Область_печати</vt:lpstr>
      <vt:lpstr>Протокол!Область_печати</vt:lpstr>
      <vt:lpstr>'Смета контракта'!Область_печати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Будников Василий Геннадьевич</cp:lastModifiedBy>
  <cp:lastPrinted>2023-01-13T13:46:42Z</cp:lastPrinted>
  <dcterms:created xsi:type="dcterms:W3CDTF">2022-11-30T21:25:33Z</dcterms:created>
  <dcterms:modified xsi:type="dcterms:W3CDTF">2023-01-13T15:08:54Z</dcterms:modified>
</cp:coreProperties>
</file>