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ДРИ\Сметный\НМЦ\4. Мамисон\Родельбан\"/>
    </mc:Choice>
  </mc:AlternateContent>
  <bookViews>
    <workbookView xWindow="0" yWindow="0" windowWidth="28800" windowHeight="12390"/>
  </bookViews>
  <sheets>
    <sheet name="Свод НМЦ Родельбан" sheetId="3" r:id="rId1"/>
    <sheet name="НМЦ Родельбан Мамисон" sheetId="2" r:id="rId2"/>
    <sheet name="НМЦ Родельбан Эльбрус" sheetId="1" r:id="rId3"/>
  </sheets>
  <externalReferences>
    <externalReference r:id="rId4"/>
    <externalReference r:id="rId5"/>
  </externalReferences>
  <definedNames>
    <definedName name="_" localSheetId="1" hidden="1">{"IMRAK42x8x8",#N/A,TRUE,"IMRAK 1400 42U 800X800";"IMRAK32x6x6",#N/A,TRUE,"IMRAK 1400 32U 600x600";"IMRAK42x12x8",#N/A,TRUE,"IMRAK 1400 42U 1200x800";"IMRAK15x6x4",#N/A,TRUE,"IMRAK 400 15U FRONT SECTION"}</definedName>
    <definedName name="_" localSheetId="0" hidden="1">{"IMRAK42x8x8",#N/A,TRUE,"IMRAK 1400 42U 800X800";"IMRAK32x6x6",#N/A,TRUE,"IMRAK 1400 32U 600x600";"IMRAK42x12x8",#N/A,TRUE,"IMRAK 1400 42U 1200x800";"IMRAK15x6x4",#N/A,TRUE,"IMRAK 400 15U FRONT SECTION"}</definedName>
    <definedName name="_" hidden="1">{"IMRAK42x8x8",#N/A,TRUE,"IMRAK 1400 42U 800X800";"IMRAK32x6x6",#N/A,TRUE,"IMRAK 1400 32U 600x600";"IMRAK42x12x8",#N/A,TRUE,"IMRAK 1400 42U 1200x800";"IMRAK15x6x4",#N/A,TRUE,"IMRAK 400 15U FRONT SECTION"}</definedName>
    <definedName name="______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_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______App2" hidden="1">{"IMRAK42x8x8",#N/A,TRUE,"IMRAK 1400 42U 800X800";"IMRAK32x6x6",#N/A,TRUE,"IMRAK 1400 32U 600x600";"IMRAK42x12x8",#N/A,TRUE,"IMRAK 1400 42U 1200x800";"IMRAK15x6x4",#N/A,TRUE,"IMRAK 400 15U FRONT SECTION"}</definedName>
    <definedName name="_____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_____App2" hidden="1">{"IMRAK42x8x8",#N/A,TRUE,"IMRAK 1400 42U 800X800";"IMRAK32x6x6",#N/A,TRUE,"IMRAK 1400 32U 600x600";"IMRAK42x12x8",#N/A,TRUE,"IMRAK 1400 42U 1200x800";"IMRAK15x6x4",#N/A,TRUE,"IMRAK 400 15U FRONT SECTION"}</definedName>
    <definedName name="____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____App2" hidden="1">{"IMRAK42x8x8",#N/A,TRUE,"IMRAK 1400 42U 800X800";"IMRAK32x6x6",#N/A,TRUE,"IMRAK 1400 32U 600x600";"IMRAK42x12x8",#N/A,TRUE,"IMRAK 1400 42U 1200x800";"IMRAK15x6x4",#N/A,TRUE,"IMRAK 400 15U FRONT SECTION"}</definedName>
    <definedName name="___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___App2" hidden="1">{"IMRAK42x8x8",#N/A,TRUE,"IMRAK 1400 42U 800X800";"IMRAK32x6x6",#N/A,TRUE,"IMRAK 1400 32U 600x600";"IMRAK42x12x8",#N/A,TRUE,"IMRAK 1400 42U 1200x800";"IMRAK15x6x4",#N/A,TRUE,"IMRAK 400 15U FRONT SECTION"}</definedName>
    <definedName name="__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__App2" hidden="1">{"IMRAK42x8x8",#N/A,TRUE,"IMRAK 1400 42U 800X800";"IMRAK32x6x6",#N/A,TRUE,"IMRAK 1400 32U 600x600";"IMRAK42x12x8",#N/A,TRUE,"IMRAK 1400 42U 1200x800";"IMRAK15x6x4",#N/A,TRUE,"IMRAK 400 15U FRONT SECTION"}</definedName>
    <definedName name="_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_App2" hidden="1">{"IMRAK42x8x8",#N/A,TRUE,"IMRAK 1400 42U 800X800";"IMRAK32x6x6",#N/A,TRUE,"IMRAK 1400 32U 600x600";"IMRAK42x12x8",#N/A,TRUE,"IMRAK 1400 42U 1200x800";"IMRAK15x6x4",#N/A,TRUE,"IMRAK 400 15U FRONT SECTION"}</definedName>
    <definedName name="_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_App2" hidden="1">{"IMRAK42x8x8",#N/A,TRUE,"IMRAK 1400 42U 800X800";"IMRAK32x6x6",#N/A,TRUE,"IMRAK 1400 32U 600x600";"IMRAK42x12x8",#N/A,TRUE,"IMRAK 1400 42U 1200x800";"IMRAK15x6x4",#N/A,TRUE,"IMRAK 400 15U FRONT SECTION"}</definedName>
    <definedName name="_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_App2" hidden="1">{"IMRAK42x8x8",#N/A,TRUE,"IMRAK 1400 42U 800X800";"IMRAK32x6x6",#N/A,TRUE,"IMRAK 1400 32U 600x600";"IMRAK42x12x8",#N/A,TRUE,"IMRAK 1400 42U 1200x800";"IMRAK15x6x4",#N/A,TRUE,"IMRAK 400 15U FRONT SECTION"}</definedName>
    <definedName name="_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_App2" hidden="1">{"IMRAK42x8x8",#N/A,TRUE,"IMRAK 1400 42U 800X800";"IMRAK32x6x6",#N/A,TRUE,"IMRAK 1400 32U 600x600";"IMRAK42x12x8",#N/A,TRUE,"IMRAK 1400 42U 1200x800";"IMRAK15x6x4",#N/A,TRUE,"IMRAK 400 15U FRONT SECTION"}</definedName>
    <definedName name="___xlfn.BAHTTEXT" hidden="1">#NAME?</definedName>
    <definedName name="__App2" localSheetId="1" hidden="1">{"IMRAK42x8x8",#N/A,TRUE,"IMRAK 1400 42U 800X800";"IMRAK32x6x6",#N/A,TRUE,"IMRAK 1400 32U 600x600";"IMRAK42x12x8",#N/A,TRUE,"IMRAK 1400 42U 1200x800";"IMRAK15x6x4",#N/A,TRUE,"IMRAK 400 15U FRONT SECTION"}</definedName>
    <definedName name="__App2" localSheetId="0" hidden="1">{"IMRAK42x8x8",#N/A,TRUE,"IMRAK 1400 42U 800X800";"IMRAK32x6x6",#N/A,TRUE,"IMRAK 1400 32U 600x600";"IMRAK42x12x8",#N/A,TRUE,"IMRAK 1400 42U 1200x800";"IMRAK15x6x4",#N/A,TRUE,"IMRAK 400 15U FRONT SECTION"}</definedName>
    <definedName name="__App2" hidden="1">{"IMRAK42x8x8",#N/A,TRUE,"IMRAK 1400 42U 800X800";"IMRAK32x6x6",#N/A,TRUE,"IMRAK 1400 32U 600x600";"IMRAK42x12x8",#N/A,TRUE,"IMRAK 1400 42U 1200x800";"IMRAK15x6x4",#N/A,TRUE,"IMRAK 400 15U FRONT SECTION"}</definedName>
    <definedName name="__xlfn.BAHTTEXT" hidden="1">#NAME?</definedName>
    <definedName name="_01" localSheetId="1" hidden="1">{"IMRAK42x8x8",#N/A,TRUE,"IMRAK 1400 42U 800X800";"IMRAK32x6x6",#N/A,TRUE,"IMRAK 1400 32U 600x600";"IMRAK42x12x8",#N/A,TRUE,"IMRAK 1400 42U 1200x800";"IMRAK15x6x4",#N/A,TRUE,"IMRAK 400 15U FRONT SECTION"}</definedName>
    <definedName name="_01" localSheetId="0" hidden="1">{"IMRAK42x8x8",#N/A,TRUE,"IMRAK 1400 42U 800X800";"IMRAK32x6x6",#N/A,TRUE,"IMRAK 1400 32U 600x600";"IMRAK42x12x8",#N/A,TRUE,"IMRAK 1400 42U 1200x800";"IMRAK15x6x4",#N/A,TRUE,"IMRAK 400 15U FRONT SECTION"}</definedName>
    <definedName name="_01" hidden="1">{"IMRAK42x8x8",#N/A,TRUE,"IMRAK 1400 42U 800X800";"IMRAK32x6x6",#N/A,TRUE,"IMRAK 1400 32U 600x600";"IMRAK42x12x8",#N/A,TRUE,"IMRAK 1400 42U 1200x800";"IMRAK15x6x4",#N/A,TRUE,"IMRAK 400 15U FRONT SECTION"}</definedName>
    <definedName name="_02" localSheetId="1" hidden="1">{"IMRAK42x8x8",#N/A,TRUE,"IMRAK 1400 42U 800X800";"IMRAK32x6x6",#N/A,TRUE,"IMRAK 1400 32U 600x600";"IMRAK42x12x8",#N/A,TRUE,"IMRAK 1400 42U 1200x800";"IMRAK15x6x4",#N/A,TRUE,"IMRAK 400 15U FRONT SECTION"}</definedName>
    <definedName name="_02" localSheetId="0" hidden="1">{"IMRAK42x8x8",#N/A,TRUE,"IMRAK 1400 42U 800X800";"IMRAK32x6x6",#N/A,TRUE,"IMRAK 1400 32U 600x600";"IMRAK42x12x8",#N/A,TRUE,"IMRAK 1400 42U 1200x800";"IMRAK15x6x4",#N/A,TRUE,"IMRAK 400 15U FRONT SECTION"}</definedName>
    <definedName name="_02" hidden="1">{"IMRAK42x8x8",#N/A,TRUE,"IMRAK 1400 42U 800X800";"IMRAK32x6x6",#N/A,TRUE,"IMRAK 1400 32U 600x600";"IMRAK42x12x8",#N/A,TRUE,"IMRAK 1400 42U 1200x800";"IMRAK15x6x4",#N/A,TRUE,"IMRAK 400 15U FRONT SECTION"}</definedName>
    <definedName name="_03" localSheetId="1" hidden="1">{"IMRAK42x8x8",#N/A,TRUE,"IMRAK 1400 42U 800X800";"IMRAK32x6x6",#N/A,TRUE,"IMRAK 1400 32U 600x600";"IMRAK42x12x8",#N/A,TRUE,"IMRAK 1400 42U 1200x800";"IMRAK15x6x4",#N/A,TRUE,"IMRAK 400 15U FRONT SECTION"}</definedName>
    <definedName name="_03" localSheetId="0" hidden="1">{"IMRAK42x8x8",#N/A,TRUE,"IMRAK 1400 42U 800X800";"IMRAK32x6x6",#N/A,TRUE,"IMRAK 1400 32U 600x600";"IMRAK42x12x8",#N/A,TRUE,"IMRAK 1400 42U 1200x800";"IMRAK15x6x4",#N/A,TRUE,"IMRAK 400 15U FRONT SECTION"}</definedName>
    <definedName name="_03" hidden="1">{"IMRAK42x8x8",#N/A,TRUE,"IMRAK 1400 42U 800X800";"IMRAK32x6x6",#N/A,TRUE,"IMRAK 1400 32U 600x600";"IMRAK42x12x8",#N/A,TRUE,"IMRAK 1400 42U 1200x800";"IMRAK15x6x4",#N/A,TRUE,"IMRAK 400 15U FRONT SECTION"}</definedName>
    <definedName name="_111" localSheetId="1" hidden="1">{"IMRAK42x8x8",#N/A,TRUE,"IMRAK 1400 42U 800X800";"IMRAK32x6x6",#N/A,TRUE,"IMRAK 1400 32U 600x600";"IMRAK42x12x8",#N/A,TRUE,"IMRAK 1400 42U 1200x800";"IMRAK15x6x4",#N/A,TRUE,"IMRAK 400 15U FRONT SECTION"}</definedName>
    <definedName name="_111" localSheetId="0" hidden="1">{"IMRAK42x8x8",#N/A,TRUE,"IMRAK 1400 42U 800X800";"IMRAK32x6x6",#N/A,TRUE,"IMRAK 1400 32U 600x600";"IMRAK42x12x8",#N/A,TRUE,"IMRAK 1400 42U 1200x800";"IMRAK15x6x4",#N/A,TRUE,"IMRAK 400 15U FRONT SECTION"}</definedName>
    <definedName name="_111" hidden="1">{"IMRAK42x8x8",#N/A,TRUE,"IMRAK 1400 42U 800X800";"IMRAK32x6x6",#N/A,TRUE,"IMRAK 1400 32U 600x600";"IMRAK42x12x8",#N/A,TRUE,"IMRAK 1400 42U 1200x800";"IMRAK15x6x4",#N/A,TRUE,"IMRAK 400 15U FRONT SECTION"}</definedName>
    <definedName name="_aa" localSheetId="1" hidden="1">{"IMRAK42x8x8",#N/A,TRUE,"IMRAK 1400 42U 800X800";"IMRAK32x6x6",#N/A,TRUE,"IMRAK 1400 32U 600x600";"IMRAK42x12x8",#N/A,TRUE,"IMRAK 1400 42U 1200x800";"IMRAK15x6x4",#N/A,TRUE,"IMRAK 400 15U FRONT SECTION"}</definedName>
    <definedName name="_aa" localSheetId="0" hidden="1">{"IMRAK42x8x8",#N/A,TRUE,"IMRAK 1400 42U 800X800";"IMRAK32x6x6",#N/A,TRUE,"IMRAK 1400 32U 600x600";"IMRAK42x12x8",#N/A,TRUE,"IMRAK 1400 42U 1200x800";"IMRAK15x6x4",#N/A,TRUE,"IMRAK 400 15U FRONT SECTION"}</definedName>
    <definedName name="_aa" hidden="1">{"IMRAK42x8x8",#N/A,TRUE,"IMRAK 1400 42U 800X800";"IMRAK32x6x6",#N/A,TRUE,"IMRAK 1400 32U 600x600";"IMRAK42x12x8",#N/A,TRUE,"IMRAK 1400 42U 1200x800";"IMRAK15x6x4",#N/A,TRUE,"IMRAK 400 15U FRONT SECTION"}</definedName>
    <definedName name="_App2" localSheetId="1" hidden="1">{"IMRAK42x8x8",#N/A,TRUE,"IMRAK 1400 42U 800X800";"IMRAK32x6x6",#N/A,TRUE,"IMRAK 1400 32U 600x600";"IMRAK42x12x8",#N/A,TRUE,"IMRAK 1400 42U 1200x800";"IMRAK15x6x4",#N/A,TRUE,"IMRAK 400 15U FRONT SECTION"}</definedName>
    <definedName name="_App2" localSheetId="0" hidden="1">{"IMRAK42x8x8",#N/A,TRUE,"IMRAK 1400 42U 800X800";"IMRAK32x6x6",#N/A,TRUE,"IMRAK 1400 32U 600x600";"IMRAK42x12x8",#N/A,TRUE,"IMRAK 1400 42U 1200x800";"IMRAK15x6x4",#N/A,TRUE,"IMRAK 400 15U FRONT SECTION"}</definedName>
    <definedName name="_App2" hidden="1">{"IMRAK42x8x8",#N/A,TRUE,"IMRAK 1400 42U 800X800";"IMRAK32x6x6",#N/A,TRUE,"IMRAK 1400 32U 600x600";"IMRAK42x12x8",#N/A,TRUE,"IMRAK 1400 42U 1200x800";"IMRAK15x6x4",#N/A,TRUE,"IMRAK 400 15U FRONT SECTION"}</definedName>
    <definedName name="_App3" localSheetId="1" hidden="1">{"IMRAK42x8x8",#N/A,TRUE,"IMRAK 1400 42U 800X800";"IMRAK32x6x6",#N/A,TRUE,"IMRAK 1400 32U 600x600";"IMRAK42x12x8",#N/A,TRUE,"IMRAK 1400 42U 1200x800";"IMRAK15x6x4",#N/A,TRUE,"IMRAK 400 15U FRONT SECTION"}</definedName>
    <definedName name="_App3" localSheetId="0" hidden="1">{"IMRAK42x8x8",#N/A,TRUE,"IMRAK 1400 42U 800X800";"IMRAK32x6x6",#N/A,TRUE,"IMRAK 1400 32U 600x600";"IMRAK42x12x8",#N/A,TRUE,"IMRAK 1400 42U 1200x800";"IMRAK15x6x4",#N/A,TRUE,"IMRAK 400 15U FRONT SECTION"}</definedName>
    <definedName name="_App3" hidden="1">{"IMRAK42x8x8",#N/A,TRUE,"IMRAK 1400 42U 800X800";"IMRAK32x6x6",#N/A,TRUE,"IMRAK 1400 32U 600x600";"IMRAK42x12x8",#N/A,TRUE,"IMRAK 1400 42U 1200x800";"IMRAK15x6x4",#N/A,TRUE,"IMRAK 400 15U FRONT SECTION"}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a" localSheetId="1" hidden="1">{#N/A,#N/A,TRUE,"Смета на пасс. обор. №1"}</definedName>
    <definedName name="a" localSheetId="0" hidden="1">{#N/A,#N/A,TRUE,"Смета на пасс. обор. №1"}</definedName>
    <definedName name="a" hidden="1">{#N/A,#N/A,TRUE,"Смета на пасс. обор. №1"}</definedName>
    <definedName name="a_1" localSheetId="1" hidden="1">{#N/A,#N/A,TRUE,"Смета на пасс. обор. №1"}</definedName>
    <definedName name="a_1" localSheetId="0" hidden="1">{#N/A,#N/A,TRUE,"Смета на пасс. обор. №1"}</definedName>
    <definedName name="a_1" hidden="1">{#N/A,#N/A,TRUE,"Смета на пасс. обор. №1"}</definedName>
    <definedName name="Access_Button" hidden="1">"Активное_оборудование_Cabletron_Devices_Таблица1"</definedName>
    <definedName name="AccessDatabase" hidden="1">"C:\Мои документы\Благовещенск\Активное оборудование.mdb"</definedName>
    <definedName name="Aрр1" localSheetId="1" hidden="1">{"IMRAK42x8x8",#N/A,TRUE,"IMRAK 1400 42U 800X800";"IMRAK32x6x6",#N/A,TRUE,"IMRAK 1400 32U 600x600";"IMRAK42x12x8",#N/A,TRUE,"IMRAK 1400 42U 1200x800";"IMRAK15x6x4",#N/A,TRUE,"IMRAK 400 15U FRONT SECTION"}</definedName>
    <definedName name="Aрр1" localSheetId="0" hidden="1">{"IMRAK42x8x8",#N/A,TRUE,"IMRAK 1400 42U 800X800";"IMRAK32x6x6",#N/A,TRUE,"IMRAK 1400 32U 600x600";"IMRAK42x12x8",#N/A,TRUE,"IMRAK 1400 42U 1200x800";"IMRAK15x6x4",#N/A,TRUE,"IMRAK 400 15U FRONT SECTION"}</definedName>
    <definedName name="Aрр1" hidden="1">{"IMRAK42x8x8",#N/A,TRUE,"IMRAK 1400 42U 800X800";"IMRAK32x6x6",#N/A,TRUE,"IMRAK 1400 32U 600x600";"IMRAK42x12x8",#N/A,TRUE,"IMRAK 1400 42U 1200x800";"IMRAK15x6x4",#N/A,TRUE,"IMRAK 400 15U FRONT SECTION"}</definedName>
    <definedName name="b" localSheetId="1" hidden="1">{#N/A,#N/A,TRUE,"Смета на пасс. обор. №1"}</definedName>
    <definedName name="b" localSheetId="0" hidden="1">{#N/A,#N/A,TRUE,"Смета на пасс. обор. №1"}</definedName>
    <definedName name="b" hidden="1">{#N/A,#N/A,TRUE,"Смета на пасс. обор. №1"}</definedName>
    <definedName name="b_1" localSheetId="1" hidden="1">{#N/A,#N/A,TRUE,"Смета на пасс. обор. №1"}</definedName>
    <definedName name="b_1" localSheetId="0" hidden="1">{#N/A,#N/A,TRUE,"Смета на пасс. обор. №1"}</definedName>
    <definedName name="b_1" hidden="1">{#N/A,#N/A,TRUE,"Смета на пасс. обор. №1"}</definedName>
    <definedName name="ba" localSheetId="1" hidden="1">{#N/A,#N/A,TRUE,"Смета на пасс. обор. №1"}</definedName>
    <definedName name="ba" localSheetId="0" hidden="1">{#N/A,#N/A,TRUE,"Смета на пасс. обор. №1"}</definedName>
    <definedName name="ba" hidden="1">{#N/A,#N/A,TRUE,"Смета на пасс. обор. №1"}</definedName>
    <definedName name="ba_1" localSheetId="1" hidden="1">{#N/A,#N/A,TRUE,"Смета на пасс. обор. №1"}</definedName>
    <definedName name="ba_1" localSheetId="0" hidden="1">{#N/A,#N/A,TRUE,"Смета на пасс. обор. №1"}</definedName>
    <definedName name="ba_1" hidden="1">{#N/A,#N/A,TRUE,"Смета на пасс. обор. №1"}</definedName>
    <definedName name="ccc" localSheetId="1" hidden="1">{#N/A,#N/A,TRUE,"Смета на пасс. обор. №1"}</definedName>
    <definedName name="ccc" localSheetId="0" hidden="1">{#N/A,#N/A,TRUE,"Смета на пасс. обор. №1"}</definedName>
    <definedName name="ccc" hidden="1">{#N/A,#N/A,TRUE,"Смета на пасс. обор. №1"}</definedName>
    <definedName name="ccc_1" localSheetId="1" hidden="1">{#N/A,#N/A,TRUE,"Смета на пасс. обор. №1"}</definedName>
    <definedName name="ccc_1" localSheetId="0" hidden="1">{#N/A,#N/A,TRUE,"Смета на пасс. обор. №1"}</definedName>
    <definedName name="ccc_1" hidden="1">{#N/A,#N/A,TRUE,"Смета на пасс. обор. №1"}</definedName>
    <definedName name="e" localSheetId="1" hidden="1">{#N/A,#N/A,TRUE,"Смета на пасс. обор. №1"}</definedName>
    <definedName name="e" localSheetId="0" hidden="1">{#N/A,#N/A,TRUE,"Смета на пасс. обор. №1"}</definedName>
    <definedName name="e" hidden="1">{#N/A,#N/A,TRUE,"Смета на пасс. обор. №1"}</definedName>
    <definedName name="e_1" localSheetId="1" hidden="1">{#N/A,#N/A,TRUE,"Смета на пасс. обор. №1"}</definedName>
    <definedName name="e_1" localSheetId="0" hidden="1">{#N/A,#N/A,TRUE,"Смета на пасс. обор. №1"}</definedName>
    <definedName name="e_1" hidden="1">{#N/A,#N/A,TRUE,"Смета на пасс. обор. №1"}</definedName>
    <definedName name="ee" localSheetId="1" hidden="1">{"IMRAK42x8x8",#N/A,TRUE,"IMRAK 1400 42U 800X800";"IMRAK32x6x6",#N/A,TRUE,"IMRAK 1400 32U 600x600";"IMRAK42x12x8",#N/A,TRUE,"IMRAK 1400 42U 1200x800";"IMRAK15x6x4",#N/A,TRUE,"IMRAK 400 15U FRONT SECTION"}</definedName>
    <definedName name="ee" localSheetId="0" hidden="1">{"IMRAK42x8x8",#N/A,TRUE,"IMRAK 1400 42U 800X800";"IMRAK32x6x6",#N/A,TRUE,"IMRAK 1400 32U 600x600";"IMRAK42x12x8",#N/A,TRUE,"IMRAK 1400 42U 1200x800";"IMRAK15x6x4",#N/A,TRUE,"IMRAK 400 15U FRONT SECTION"}</definedName>
    <definedName name="ee" hidden="1">{"IMRAK42x8x8",#N/A,TRUE,"IMRAK 1400 42U 800X800";"IMRAK32x6x6",#N/A,TRUE,"IMRAK 1400 32U 600x600";"IMRAK42x12x8",#N/A,TRUE,"IMRAK 1400 42U 1200x800";"IMRAK15x6x4",#N/A,TRUE,"IMRAK 400 15U FRONT SECTION"}</definedName>
    <definedName name="j" localSheetId="1" hidden="1">{#N/A,#N/A,TRUE,"Смета на пасс. обор. №1"}</definedName>
    <definedName name="j" localSheetId="0" hidden="1">{#N/A,#N/A,TRUE,"Смета на пасс. обор. №1"}</definedName>
    <definedName name="j" hidden="1">{#N/A,#N/A,TRUE,"Смета на пасс. обор. №1"}</definedName>
    <definedName name="j_1" localSheetId="1" hidden="1">{#N/A,#N/A,TRUE,"Смета на пасс. обор. №1"}</definedName>
    <definedName name="j_1" localSheetId="0" hidden="1">{#N/A,#N/A,TRUE,"Смета на пасс. обор. №1"}</definedName>
    <definedName name="j_1" hidden="1">{#N/A,#N/A,TRUE,"Смета на пасс. обор. №1"}</definedName>
    <definedName name="lfd" localSheetId="1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lfd" localSheetId="0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lfd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ll" localSheetId="1" hidden="1">{#N/A,#N/A,TRUE,"Смета на пасс. обор. №1"}</definedName>
    <definedName name="ll" localSheetId="0" hidden="1">{#N/A,#N/A,TRUE,"Смета на пасс. обор. №1"}</definedName>
    <definedName name="ll" hidden="1">{#N/A,#N/A,TRUE,"Смета на пасс. обор. №1"}</definedName>
    <definedName name="njk" localSheetId="1" hidden="1">{"IMRAK42x8x8",#N/A,TRUE,"IMRAK 1400 42U 800X800";"IMRAK32x6x6",#N/A,TRUE,"IMRAK 1400 32U 600x600";"IMRAK42x12x8",#N/A,TRUE,"IMRAK 1400 42U 1200x800";"IMRAK15x6x4",#N/A,TRUE,"IMRAK 400 15U FRONT SECTION"}</definedName>
    <definedName name="njk" localSheetId="0" hidden="1">{"IMRAK42x8x8",#N/A,TRUE,"IMRAK 1400 42U 800X800";"IMRAK32x6x6",#N/A,TRUE,"IMRAK 1400 32U 600x600";"IMRAK42x12x8",#N/A,TRUE,"IMRAK 1400 42U 1200x800";"IMRAK15x6x4",#N/A,TRUE,"IMRAK 400 15U FRONT SECTION"}</definedName>
    <definedName name="njk" hidden="1">{"IMRAK42x8x8",#N/A,TRUE,"IMRAK 1400 42U 800X800";"IMRAK32x6x6",#N/A,TRUE,"IMRAK 1400 32U 600x600";"IMRAK42x12x8",#N/A,TRUE,"IMRAK 1400 42U 1200x800";"IMRAK15x6x4",#N/A,TRUE,"IMRAK 400 15U FRONT SECTION"}</definedName>
    <definedName name="p" localSheetId="1" hidden="1">{#N/A,#N/A,TRUE,"Смета на пасс. обор. №1"}</definedName>
    <definedName name="p" localSheetId="0" hidden="1">{#N/A,#N/A,TRUE,"Смета на пасс. обор. №1"}</definedName>
    <definedName name="p" hidden="1">{#N/A,#N/A,TRUE,"Смета на пасс. обор. №1"}</definedName>
    <definedName name="p_1" localSheetId="1" hidden="1">{#N/A,#N/A,TRUE,"Смета на пасс. обор. №1"}</definedName>
    <definedName name="p_1" localSheetId="0" hidden="1">{#N/A,#N/A,TRUE,"Смета на пасс. обор. №1"}</definedName>
    <definedName name="p_1" hidden="1">{#N/A,#N/A,TRUE,"Смета на пасс. обор. №1"}</definedName>
    <definedName name="qqq" localSheetId="1" hidden="1">{#N/A,#N/A,TRUE,"Смета на пасс. обор. №1"}</definedName>
    <definedName name="qqq" localSheetId="0" hidden="1">{#N/A,#N/A,TRUE,"Смета на пасс. обор. №1"}</definedName>
    <definedName name="qqq" hidden="1">{#N/A,#N/A,TRUE,"Смета на пасс. обор. №1"}</definedName>
    <definedName name="qqq_1" localSheetId="1" hidden="1">{#N/A,#N/A,TRUE,"Смета на пасс. обор. №1"}</definedName>
    <definedName name="qqq_1" localSheetId="0" hidden="1">{#N/A,#N/A,TRUE,"Смета на пасс. обор. №1"}</definedName>
    <definedName name="qqq_1" hidden="1">{#N/A,#N/A,TRUE,"Смета на пасс. обор. №1"}</definedName>
    <definedName name="standard_raks" localSheetId="1" hidden="1">{"IMRAK42x8x8",#N/A,TRUE,"IMRAK 1400 42U 800X800";"IMRAK32x6x6",#N/A,TRUE,"IMRAK 1400 32U 600x600";"IMRAK42x12x8",#N/A,TRUE,"IMRAK 1400 42U 1200x800";"IMRAK15x6x4",#N/A,TRUE,"IMRAK 400 15U FRONT SECTION"}</definedName>
    <definedName name="standard_raks" localSheetId="0" hidden="1">{"IMRAK42x8x8",#N/A,TRUE,"IMRAK 1400 42U 800X800";"IMRAK32x6x6",#N/A,TRUE,"IMRAK 1400 32U 600x600";"IMRAK42x12x8",#N/A,TRUE,"IMRAK 1400 42U 1200x800";"IMRAK15x6x4",#N/A,TRUE,"IMRAK 400 15U FRONT SECTION"}</definedName>
    <definedName name="standard_raks" hidden="1">{"IMRAK42x8x8",#N/A,TRUE,"IMRAK 1400 42U 800X800";"IMRAK32x6x6",#N/A,TRUE,"IMRAK 1400 32U 600x600";"IMRAK42x12x8",#N/A,TRUE,"IMRAK 1400 42U 1200x800";"IMRAK15x6x4",#N/A,TRUE,"IMRAK 400 15U FRONT SECTION"}</definedName>
    <definedName name="we" localSheetId="1" hidden="1">{#N/A,#N/A,TRUE,"Смета на пасс. обор. №1"}</definedName>
    <definedName name="we" localSheetId="0" hidden="1">{#N/A,#N/A,TRUE,"Смета на пасс. обор. №1"}</definedName>
    <definedName name="we" hidden="1">{#N/A,#N/A,TRUE,"Смета на пасс. обор. №1"}</definedName>
    <definedName name="we_1" localSheetId="1" hidden="1">{#N/A,#N/A,TRUE,"Смета на пасс. обор. №1"}</definedName>
    <definedName name="we_1" localSheetId="0" hidden="1">{#N/A,#N/A,TRUE,"Смета на пасс. обор. №1"}</definedName>
    <definedName name="we_1" hidden="1">{#N/A,#N/A,TRUE,"Смета на пасс. обор. №1"}</definedName>
    <definedName name="wrn.1." localSheetId="1" hidden="1">{#N/A,#N/A,FALSE,"Шаблон_Спец1"}</definedName>
    <definedName name="wrn.1." localSheetId="0" hidden="1">{#N/A,#N/A,FALSE,"Шаблон_Спец1"}</definedName>
    <definedName name="wrn.1." hidden="1">{#N/A,#N/A,FALSE,"Шаблон_Спец1"}</definedName>
    <definedName name="wrn.sp2344." localSheetId="1" hidden="1">{#N/A,#N/A,TRUE,"Смета на пасс. обор. №1"}</definedName>
    <definedName name="wrn.sp2344." localSheetId="0" hidden="1">{#N/A,#N/A,TRUE,"Смета на пасс. обор. №1"}</definedName>
    <definedName name="wrn.sp2344." hidden="1">{#N/A,#N/A,TRUE,"Смета на пасс. обор. №1"}</definedName>
    <definedName name="wrn.sp2344._1" localSheetId="1" hidden="1">{#N/A,#N/A,TRUE,"Смета на пасс. обор. №1"}</definedName>
    <definedName name="wrn.sp2344._1" localSheetId="0" hidden="1">{#N/A,#N/A,TRUE,"Смета на пасс. обор. №1"}</definedName>
    <definedName name="wrn.sp2344._1" hidden="1">{#N/A,#N/A,TRUE,"Смета на пасс. обор. №1"}</definedName>
    <definedName name="wrn.sp2345" localSheetId="1" hidden="1">{#N/A,#N/A,TRUE,"Смета на пасс. обор. №1"}</definedName>
    <definedName name="wrn.sp2345" localSheetId="0" hidden="1">{#N/A,#N/A,TRUE,"Смета на пасс. обор. №1"}</definedName>
    <definedName name="wrn.sp2345" hidden="1">{#N/A,#N/A,TRUE,"Смета на пасс. обор. №1"}</definedName>
    <definedName name="wrn.sp2345_1" localSheetId="1" hidden="1">{#N/A,#N/A,TRUE,"Смета на пасс. обор. №1"}</definedName>
    <definedName name="wrn.sp2345_1" localSheetId="0" hidden="1">{#N/A,#N/A,TRUE,"Смета на пасс. обор. №1"}</definedName>
    <definedName name="wrn.sp2345_1" hidden="1">{#N/A,#N/A,TRUE,"Смета на пасс. обор. №1"}</definedName>
    <definedName name="wrn.STANDARD._.RACKS." localSheetId="1" hidden="1">{"IMRAK42x8x8",#N/A,TRUE,"IMRAK 1400 42U 800X800";"IMRAK32x6x6",#N/A,TRUE,"IMRAK 1400 32U 600x600";"IMRAK42x12x8",#N/A,TRUE,"IMRAK 1400 42U 1200x800";"IMRAK15x6x4",#N/A,TRUE,"IMRAK 400 15U FRONT SECTION"}</definedName>
    <definedName name="wrn.STANDARD._.RACKS." localSheetId="0" hidden="1">{"IMRAK42x8x8",#N/A,TRUE,"IMRAK 1400 42U 800X800";"IMRAK32x6x6",#N/A,TRUE,"IMRAK 1400 32U 600x600";"IMRAK42x12x8",#N/A,TRUE,"IMRAK 1400 42U 1200x800";"IMRAK15x6x4",#N/A,TRUE,"IMRAK 400 15U FRONT SECTION"}</definedName>
    <definedName name="wrn.STANDARD._.RACKS." hidden="1">{"IMRAK42x8x8",#N/A,TRUE,"IMRAK 1400 42U 800X800";"IMRAK32x6x6",#N/A,TRUE,"IMRAK 1400 32U 600x600";"IMRAK42x12x8",#N/A,TRUE,"IMRAK 1400 42U 1200x800";"IMRAK15x6x4",#N/A,TRUE,"IMRAK 400 15U FRONT SECTION"}</definedName>
    <definedName name="wrn.Wys1." localSheetId="1" hidden="1">{#N/A,#N/A,FALSE,"Приложение к справке"}</definedName>
    <definedName name="wrn.Wys1." localSheetId="0" hidden="1">{#N/A,#N/A,FALSE,"Приложение к справке"}</definedName>
    <definedName name="wrn.Wys1." hidden="1">{#N/A,#N/A,FALSE,"Приложение к справке"}</definedName>
    <definedName name="wrn.Wys2" localSheetId="1" hidden="1">{#N/A,#N/A,FALSE,"Приложение к справке"}</definedName>
    <definedName name="wrn.Wys2" localSheetId="0" hidden="1">{#N/A,#N/A,FALSE,"Приложение к справке"}</definedName>
    <definedName name="wrn.Wys2" hidden="1">{#N/A,#N/A,FALSE,"Приложение к справке"}</definedName>
    <definedName name="wrn.Общая._.спецификация." localSheetId="1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wrn.Общая._.спецификация." localSheetId="0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wrn.Общая._.спецификация.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wrn.Основная._.спецификация." localSheetId="1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wrn.Основная._.спецификация." localSheetId="0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wrn.Основная._.спецификация.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wrn.Спецификации." localSheetId="1" hidden="1">{#N/A,#N/A,TRUE,"КЦ11Аб";#N/A,#N/A,TRUE,"КЦ11Тл";#N/A,#N/A,TRUE,"КЦ12Тл";#N/A,#N/A,TRUE,"КЦ13Тл";#N/A,#N/A,TRUE,"КЦ14Тл";#N/A,#N/A,TRUE,"КЦ21Тл";#N/A,#N/A,TRUE,"КЦ22Тл";#N/A,#N/A,TRUE,"КЦ31Тл";#N/A,#N/A,TRUE,"КЦ32Тл";#N/A,#N/A,TRUE,"КЦ11Тн";#N/A,#N/A,TRUE,"Инструмент";#N/A,#N/A,TRUE,"Приборы"}</definedName>
    <definedName name="wrn.Спецификации." localSheetId="0" hidden="1">{#N/A,#N/A,TRUE,"КЦ11Аб";#N/A,#N/A,TRUE,"КЦ11Тл";#N/A,#N/A,TRUE,"КЦ12Тл";#N/A,#N/A,TRUE,"КЦ13Тл";#N/A,#N/A,TRUE,"КЦ14Тл";#N/A,#N/A,TRUE,"КЦ21Тл";#N/A,#N/A,TRUE,"КЦ22Тл";#N/A,#N/A,TRUE,"КЦ31Тл";#N/A,#N/A,TRUE,"КЦ32Тл";#N/A,#N/A,TRUE,"КЦ11Тн";#N/A,#N/A,TRUE,"Инструмент";#N/A,#N/A,TRUE,"Приборы"}</definedName>
    <definedName name="wrn.Спецификации." hidden="1">{#N/A,#N/A,TRUE,"КЦ11Аб";#N/A,#N/A,TRUE,"КЦ11Тл";#N/A,#N/A,TRUE,"КЦ12Тл";#N/A,#N/A,TRUE,"КЦ13Тл";#N/A,#N/A,TRUE,"КЦ14Тл";#N/A,#N/A,TRUE,"КЦ21Тл";#N/A,#N/A,TRUE,"КЦ22Тл";#N/A,#N/A,TRUE,"КЦ31Тл";#N/A,#N/A,TRUE,"КЦ32Тл";#N/A,#N/A,TRUE,"КЦ11Тн";#N/A,#N/A,TRUE,"Инструмент";#N/A,#N/A,TRUE,"Приборы"}</definedName>
    <definedName name="xxx" localSheetId="1" hidden="1">{"IMRAK42x8x8",#N/A,TRUE,"IMRAK 1400 42U 800X800";"IMRAK32x6x6",#N/A,TRUE,"IMRAK 1400 32U 600x600";"IMRAK42x12x8",#N/A,TRUE,"IMRAK 1400 42U 1200x800";"IMRAK15x6x4",#N/A,TRUE,"IMRAK 400 15U FRONT SECTION"}</definedName>
    <definedName name="xxx" localSheetId="0" hidden="1">{"IMRAK42x8x8",#N/A,TRUE,"IMRAK 1400 42U 800X800";"IMRAK32x6x6",#N/A,TRUE,"IMRAK 1400 32U 600x600";"IMRAK42x12x8",#N/A,TRUE,"IMRAK 1400 42U 1200x800";"IMRAK15x6x4",#N/A,TRUE,"IMRAK 400 15U FRONT SECTION"}</definedName>
    <definedName name="xxx" hidden="1">{"IMRAK42x8x8",#N/A,TRUE,"IMRAK 1400 42U 800X800";"IMRAK32x6x6",#N/A,TRUE,"IMRAK 1400 32U 600x600";"IMRAK42x12x8",#N/A,TRUE,"IMRAK 1400 42U 1200x800";"IMRAK15x6x4",#N/A,TRUE,"IMRAK 400 15U FRONT SECTION"}</definedName>
    <definedName name="а" localSheetId="1" hidden="1">{#N/A,#N/A,TRUE,"Смета на пасс. обор. №1"}</definedName>
    <definedName name="а" localSheetId="0" hidden="1">{#N/A,#N/A,TRUE,"Смета на пасс. обор. №1"}</definedName>
    <definedName name="а" hidden="1">{#N/A,#N/A,TRUE,"Смета на пасс. обор. №1"}</definedName>
    <definedName name="а_1" localSheetId="1" hidden="1">{#N/A,#N/A,TRUE,"Смета на пасс. обор. №1"}</definedName>
    <definedName name="а_1" localSheetId="0" hidden="1">{#N/A,#N/A,TRUE,"Смета на пасс. обор. №1"}</definedName>
    <definedName name="а_1" hidden="1">{#N/A,#N/A,TRUE,"Смета на пасс. обор. №1"}</definedName>
    <definedName name="ап" localSheetId="1" hidden="1">{#N/A,#N/A,TRUE,"Смета на пасс. обор. №1"}</definedName>
    <definedName name="ап" localSheetId="0" hidden="1">{#N/A,#N/A,TRUE,"Смета на пасс. обор. №1"}</definedName>
    <definedName name="ап" hidden="1">{#N/A,#N/A,TRUE,"Смета на пасс. обор. №1"}</definedName>
    <definedName name="ап_1" localSheetId="1" hidden="1">{#N/A,#N/A,TRUE,"Смета на пасс. обор. №1"}</definedName>
    <definedName name="ап_1" localSheetId="0" hidden="1">{#N/A,#N/A,TRUE,"Смета на пасс. обор. №1"}</definedName>
    <definedName name="ап_1" hidden="1">{#N/A,#N/A,TRUE,"Смета на пасс. обор. №1"}</definedName>
    <definedName name="апр" localSheetId="1" hidden="1">{#N/A,#N/A,TRUE,"Смета на пасс. обор. №1"}</definedName>
    <definedName name="апр" localSheetId="0" hidden="1">{#N/A,#N/A,TRUE,"Смета на пасс. обор. №1"}</definedName>
    <definedName name="апр" hidden="1">{#N/A,#N/A,TRUE,"Смета на пасс. обор. №1"}</definedName>
    <definedName name="апр_1" localSheetId="1" hidden="1">{#N/A,#N/A,TRUE,"Смета на пасс. обор. №1"}</definedName>
    <definedName name="апр_1" localSheetId="0" hidden="1">{#N/A,#N/A,TRUE,"Смета на пасс. обор. №1"}</definedName>
    <definedName name="апр_1" hidden="1">{#N/A,#N/A,TRUE,"Смета на пасс. обор. №1"}</definedName>
    <definedName name="б" localSheetId="1" hidden="1">{#N/A,#N/A,TRUE,"Смета на пасс. обор. №1"}</definedName>
    <definedName name="б" localSheetId="0" hidden="1">{#N/A,#N/A,TRUE,"Смета на пасс. обор. №1"}</definedName>
    <definedName name="б" hidden="1">{#N/A,#N/A,TRUE,"Смета на пасс. обор. №1"}</definedName>
    <definedName name="б_1" localSheetId="1" hidden="1">{#N/A,#N/A,TRUE,"Смета на пасс. обор. №1"}</definedName>
    <definedName name="б_1" localSheetId="0" hidden="1">{#N/A,#N/A,TRUE,"Смета на пасс. обор. №1"}</definedName>
    <definedName name="б_1" hidden="1">{#N/A,#N/A,TRUE,"Смета на пасс. обор. №1"}</definedName>
    <definedName name="бабабла" localSheetId="1" hidden="1">{#N/A,#N/A,TRUE,"Смета на пасс. обор. №1"}</definedName>
    <definedName name="бабабла" localSheetId="0" hidden="1">{#N/A,#N/A,TRUE,"Смета на пасс. обор. №1"}</definedName>
    <definedName name="бабабла" hidden="1">{#N/A,#N/A,TRUE,"Смета на пасс. обор. №1"}</definedName>
    <definedName name="бабабла_1" localSheetId="1" hidden="1">{#N/A,#N/A,TRUE,"Смета на пасс. обор. №1"}</definedName>
    <definedName name="бабабла_1" localSheetId="0" hidden="1">{#N/A,#N/A,TRUE,"Смета на пасс. обор. №1"}</definedName>
    <definedName name="бабабла_1" hidden="1">{#N/A,#N/A,TRUE,"Смета на пасс. обор. №1"}</definedName>
    <definedName name="бббб" localSheetId="1" hidden="1">{#N/A,#N/A,TRUE,"Смета на пасс. обор. №1"}</definedName>
    <definedName name="бббб" localSheetId="0" hidden="1">{#N/A,#N/A,TRUE,"Смета на пасс. обор. №1"}</definedName>
    <definedName name="бббб" hidden="1">{#N/A,#N/A,TRUE,"Смета на пасс. обор. №1"}</definedName>
    <definedName name="бол" localSheetId="1" hidden="1">{#N/A,#N/A,TRUE,"Смета на пасс. обор. №1"}</definedName>
    <definedName name="бол" localSheetId="0" hidden="1">{#N/A,#N/A,TRUE,"Смета на пасс. обор. №1"}</definedName>
    <definedName name="бол" hidden="1">{#N/A,#N/A,TRUE,"Смета на пасс. обор. №1"}</definedName>
    <definedName name="бол_1" localSheetId="1" hidden="1">{#N/A,#N/A,TRUE,"Смета на пасс. обор. №1"}</definedName>
    <definedName name="бол_1" localSheetId="0" hidden="1">{#N/A,#N/A,TRUE,"Смета на пасс. обор. №1"}</definedName>
    <definedName name="бол_1" hidden="1">{#N/A,#N/A,TRUE,"Смета на пасс. обор. №1"}</definedName>
    <definedName name="в" localSheetId="1" hidden="1">{#N/A,#N/A,TRUE,"Смета на пасс. обор. №1"}</definedName>
    <definedName name="в" localSheetId="0" hidden="1">{#N/A,#N/A,TRUE,"Смета на пасс. обор. №1"}</definedName>
    <definedName name="в" hidden="1">{#N/A,#N/A,TRUE,"Смета на пасс. обор. №1"}</definedName>
    <definedName name="в_1" localSheetId="1" hidden="1">{#N/A,#N/A,TRUE,"Смета на пасс. обор. №1"}</definedName>
    <definedName name="в_1" localSheetId="0" hidden="1">{#N/A,#N/A,TRUE,"Смета на пасс. обор. №1"}</definedName>
    <definedName name="в_1" hidden="1">{#N/A,#N/A,TRUE,"Смета на пасс. обор. №1"}</definedName>
    <definedName name="вап" localSheetId="1" hidden="1">{#N/A,#N/A,TRUE,"Смета на пасс. обор. №1"}</definedName>
    <definedName name="вап" localSheetId="0" hidden="1">{#N/A,#N/A,TRUE,"Смета на пасс. обор. №1"}</definedName>
    <definedName name="вап" hidden="1">{#N/A,#N/A,TRUE,"Смета на пасс. обор. №1"}</definedName>
    <definedName name="вап_1" localSheetId="1" hidden="1">{#N/A,#N/A,TRUE,"Смета на пасс. обор. №1"}</definedName>
    <definedName name="вап_1" localSheetId="0" hidden="1">{#N/A,#N/A,TRUE,"Смета на пасс. обор. №1"}</definedName>
    <definedName name="вап_1" hidden="1">{#N/A,#N/A,TRUE,"Смета на пасс. обор. №1"}</definedName>
    <definedName name="вапапо" localSheetId="1" hidden="1">{#N/A,#N/A,TRUE,"Смета на пасс. обор. №1"}</definedName>
    <definedName name="вапапо" localSheetId="0" hidden="1">{#N/A,#N/A,TRUE,"Смета на пасс. обор. №1"}</definedName>
    <definedName name="вапапо" hidden="1">{#N/A,#N/A,TRUE,"Смета на пасс. обор. №1"}</definedName>
    <definedName name="вапапо_1" localSheetId="1" hidden="1">{#N/A,#N/A,TRUE,"Смета на пасс. обор. №1"}</definedName>
    <definedName name="вапапо_1" localSheetId="0" hidden="1">{#N/A,#N/A,TRUE,"Смета на пасс. обор. №1"}</definedName>
    <definedName name="вапапо_1" hidden="1">{#N/A,#N/A,TRUE,"Смета на пасс. обор. №1"}</definedName>
    <definedName name="г76шл7лш7" localSheetId="1" hidden="1">{#N/A,#N/A,TRUE,"Смета на пасс. обор. №1"}</definedName>
    <definedName name="г76шл7лш7" localSheetId="0" hidden="1">{#N/A,#N/A,TRUE,"Смета на пасс. обор. №1"}</definedName>
    <definedName name="г76шл7лш7" hidden="1">{#N/A,#N/A,TRUE,"Смета на пасс. обор. №1"}</definedName>
    <definedName name="Гаафик" localSheetId="1" hidden="1">{#N/A,#N/A,FALSE,"Приложение к справке"}</definedName>
    <definedName name="Гаафик" localSheetId="0" hidden="1">{#N/A,#N/A,FALSE,"Приложение к справке"}</definedName>
    <definedName name="Гаафик" hidden="1">{#N/A,#N/A,FALSE,"Приложение к справке"}</definedName>
    <definedName name="джэ" localSheetId="1" hidden="1">{#N/A,#N/A,TRUE,"Смета на пасс. обор. №1"}</definedName>
    <definedName name="джэ" localSheetId="0" hidden="1">{#N/A,#N/A,TRUE,"Смета на пасс. обор. №1"}</definedName>
    <definedName name="джэ" hidden="1">{#N/A,#N/A,TRUE,"Смета на пасс. обор. №1"}</definedName>
    <definedName name="джэ_1" localSheetId="1" hidden="1">{#N/A,#N/A,TRUE,"Смета на пасс. обор. №1"}</definedName>
    <definedName name="джэ_1" localSheetId="0" hidden="1">{#N/A,#N/A,TRUE,"Смета на пасс. обор. №1"}</definedName>
    <definedName name="джэ_1" hidden="1">{#N/A,#N/A,TRUE,"Смета на пасс. обор. №1"}</definedName>
    <definedName name="доп" localSheetId="1" hidden="1">{#N/A,#N/A,TRUE,"Смета на пасс. обор. №1"}</definedName>
    <definedName name="доп" localSheetId="0" hidden="1">{#N/A,#N/A,TRUE,"Смета на пасс. обор. №1"}</definedName>
    <definedName name="доп" hidden="1">{#N/A,#N/A,TRUE,"Смета на пасс. обор. №1"}</definedName>
    <definedName name="доп_1" localSheetId="1" hidden="1">{#N/A,#N/A,TRUE,"Смета на пасс. обор. №1"}</definedName>
    <definedName name="доп_1" localSheetId="0" hidden="1">{#N/A,#N/A,TRUE,"Смета на пасс. обор. №1"}</definedName>
    <definedName name="доп_1" hidden="1">{#N/A,#N/A,TRUE,"Смета на пасс. обор. №1"}</definedName>
    <definedName name="еееее" localSheetId="1" hidden="1">{#N/A,#N/A,TRUE,"Смета на пасс. обор. №1"}</definedName>
    <definedName name="еееее" localSheetId="0" hidden="1">{#N/A,#N/A,TRUE,"Смета на пасс. обор. №1"}</definedName>
    <definedName name="еееее" hidden="1">{#N/A,#N/A,TRUE,"Смета на пасс. обор. №1"}</definedName>
    <definedName name="ен" localSheetId="1" hidden="1">{#N/A,#N/A,TRUE,"Смета на пасс. обор. №1"}</definedName>
    <definedName name="ен" localSheetId="0" hidden="1">{#N/A,#N/A,TRUE,"Смета на пасс. обор. №1"}</definedName>
    <definedName name="ен" hidden="1">{#N/A,#N/A,TRUE,"Смета на пасс. обор. №1"}</definedName>
    <definedName name="ен_1" localSheetId="1" hidden="1">{#N/A,#N/A,TRUE,"Смета на пасс. обор. №1"}</definedName>
    <definedName name="ен_1" localSheetId="0" hidden="1">{#N/A,#N/A,TRUE,"Смета на пасс. обор. №1"}</definedName>
    <definedName name="ен_1" hidden="1">{#N/A,#N/A,TRUE,"Смета на пасс. обор. №1"}</definedName>
    <definedName name="ж" localSheetId="1" hidden="1">{#N/A,#N/A,TRUE,"Смета на пасс. обор. №1"}</definedName>
    <definedName name="ж" localSheetId="0" hidden="1">{#N/A,#N/A,TRUE,"Смета на пасс. обор. №1"}</definedName>
    <definedName name="ж" hidden="1">{#N/A,#N/A,TRUE,"Смета на пасс. обор. №1"}</definedName>
    <definedName name="жж_1" localSheetId="1" hidden="1">{#N/A,#N/A,TRUE,"Смета на пасс. обор. №1"}</definedName>
    <definedName name="жж_1" localSheetId="0" hidden="1">{#N/A,#N/A,TRUE,"Смета на пасс. обор. №1"}</definedName>
    <definedName name="жж_1" hidden="1">{#N/A,#N/A,TRUE,"Смета на пасс. обор. №1"}</definedName>
    <definedName name="жю" localSheetId="1" hidden="1">{#N/A,#N/A,TRUE,"Смета на пасс. обор. №1"}</definedName>
    <definedName name="жю" localSheetId="0" hidden="1">{#N/A,#N/A,TRUE,"Смета на пасс. обор. №1"}</definedName>
    <definedName name="жю" hidden="1">{#N/A,#N/A,TRUE,"Смета на пасс. обор. №1"}</definedName>
    <definedName name="жю_1" localSheetId="1" hidden="1">{#N/A,#N/A,TRUE,"Смета на пасс. обор. №1"}</definedName>
    <definedName name="жю_1" localSheetId="0" hidden="1">{#N/A,#N/A,TRUE,"Смета на пасс. обор. №1"}</definedName>
    <definedName name="жю_1" hidden="1">{#N/A,#N/A,TRUE,"Смета на пасс. обор. №1"}</definedName>
    <definedName name="зщ" localSheetId="1" hidden="1">{#N/A,#N/A,TRUE,"Смета на пасс. обор. №1"}</definedName>
    <definedName name="зщ" localSheetId="0" hidden="1">{#N/A,#N/A,TRUE,"Смета на пасс. обор. №1"}</definedName>
    <definedName name="зщ" hidden="1">{#N/A,#N/A,TRUE,"Смета на пасс. обор. №1"}</definedName>
    <definedName name="зщ_1" localSheetId="1" hidden="1">{#N/A,#N/A,TRUE,"Смета на пасс. обор. №1"}</definedName>
    <definedName name="зщ_1" localSheetId="0" hidden="1">{#N/A,#N/A,TRUE,"Смета на пасс. обор. №1"}</definedName>
    <definedName name="зщ_1" hidden="1">{#N/A,#N/A,TRUE,"Смета на пасс. обор. №1"}</definedName>
    <definedName name="иии" localSheetId="1" hidden="1">{#N/A,#N/A,TRUE,"Смета на пасс. обор. №1"}</definedName>
    <definedName name="иии" localSheetId="0" hidden="1">{#N/A,#N/A,TRUE,"Смета на пасс. обор. №1"}</definedName>
    <definedName name="иии" hidden="1">{#N/A,#N/A,TRUE,"Смета на пасс. обор. №1"}</definedName>
    <definedName name="ииии" localSheetId="1" hidden="1">{#N/A,#N/A,TRUE,"Смета на пасс. обор. №1"}</definedName>
    <definedName name="ииии" localSheetId="0" hidden="1">{#N/A,#N/A,TRUE,"Смета на пасс. обор. №1"}</definedName>
    <definedName name="ииии" hidden="1">{#N/A,#N/A,TRUE,"Смета на пасс. обор. №1"}</definedName>
    <definedName name="иииии" localSheetId="1" hidden="1">{#N/A,#N/A,TRUE,"Смета на пасс. обор. №1"}</definedName>
    <definedName name="иииии" localSheetId="0" hidden="1">{#N/A,#N/A,TRUE,"Смета на пасс. обор. №1"}</definedName>
    <definedName name="иииии" hidden="1">{#N/A,#N/A,TRUE,"Смета на пасс. обор. №1"}</definedName>
    <definedName name="к_1" localSheetId="1" hidden="1">{#N/A,#N/A,TRUE,"Смета на пасс. обор. №1"}</definedName>
    <definedName name="к_1" localSheetId="0" hidden="1">{#N/A,#N/A,TRUE,"Смета на пасс. обор. №1"}</definedName>
    <definedName name="к_1" hidden="1">{#N/A,#N/A,TRUE,"Смета на пасс. обор. №1"}</definedName>
    <definedName name="кккк" localSheetId="1" hidden="1">{#N/A,#N/A,TRUE,"Смета на пасс. обор. №1"}</definedName>
    <definedName name="кккк" localSheetId="0" hidden="1">{#N/A,#N/A,TRUE,"Смета на пасс. обор. №1"}</definedName>
    <definedName name="кккк" hidden="1">{#N/A,#N/A,TRUE,"Смета на пасс. обор. №1"}</definedName>
    <definedName name="ккккк" localSheetId="1" hidden="1">{#N/A,#N/A,TRUE,"Смета на пасс. обор. №1"}</definedName>
    <definedName name="ккккк" localSheetId="0" hidden="1">{#N/A,#N/A,TRUE,"Смета на пасс. обор. №1"}</definedName>
    <definedName name="ккккк" hidden="1">{#N/A,#N/A,TRUE,"Смета на пасс. обор. №1"}</definedName>
    <definedName name="ккккк_1" localSheetId="1" hidden="1">{#N/A,#N/A,TRUE,"Смета на пасс. обор. №1"}</definedName>
    <definedName name="ккккк_1" localSheetId="0" hidden="1">{#N/A,#N/A,TRUE,"Смета на пасс. обор. №1"}</definedName>
    <definedName name="ккккк_1" hidden="1">{#N/A,#N/A,TRUE,"Смета на пасс. обор. №1"}</definedName>
    <definedName name="ком." localSheetId="1" hidden="1">{#N/A,#N/A,TRUE,"Смета на пасс. обор. №1"}</definedName>
    <definedName name="ком." localSheetId="0" hidden="1">{#N/A,#N/A,TRUE,"Смета на пасс. обор. №1"}</definedName>
    <definedName name="ком." hidden="1">{#N/A,#N/A,TRUE,"Смета на пасс. обор. №1"}</definedName>
    <definedName name="ком._1" localSheetId="1" hidden="1">{#N/A,#N/A,TRUE,"Смета на пасс. обор. №1"}</definedName>
    <definedName name="ком._1" localSheetId="0" hidden="1">{#N/A,#N/A,TRUE,"Смета на пасс. обор. №1"}</definedName>
    <definedName name="ком._1" hidden="1">{#N/A,#N/A,TRUE,"Смета на пасс. обор. №1"}</definedName>
    <definedName name="команд." localSheetId="1" hidden="1">{#N/A,#N/A,TRUE,"Смета на пасс. обор. №1"}</definedName>
    <definedName name="команд." localSheetId="0" hidden="1">{#N/A,#N/A,TRUE,"Смета на пасс. обор. №1"}</definedName>
    <definedName name="команд." hidden="1">{#N/A,#N/A,TRUE,"Смета на пасс. обор. №1"}</definedName>
    <definedName name="команд._1" localSheetId="1" hidden="1">{#N/A,#N/A,TRUE,"Смета на пасс. обор. №1"}</definedName>
    <definedName name="команд._1" localSheetId="0" hidden="1">{#N/A,#N/A,TRUE,"Смета на пасс. обор. №1"}</definedName>
    <definedName name="команд._1" hidden="1">{#N/A,#N/A,TRUE,"Смета на пасс. обор. №1"}</definedName>
    <definedName name="команд.обуч." localSheetId="1" hidden="1">{#N/A,#N/A,TRUE,"Смета на пасс. обор. №1"}</definedName>
    <definedName name="команд.обуч." localSheetId="0" hidden="1">{#N/A,#N/A,TRUE,"Смета на пасс. обор. №1"}</definedName>
    <definedName name="команд.обуч." hidden="1">{#N/A,#N/A,TRUE,"Смета на пасс. обор. №1"}</definedName>
    <definedName name="команд.обуч._1" localSheetId="1" hidden="1">{#N/A,#N/A,TRUE,"Смета на пасс. обор. №1"}</definedName>
    <definedName name="команд.обуч._1" localSheetId="0" hidden="1">{#N/A,#N/A,TRUE,"Смета на пасс. обор. №1"}</definedName>
    <definedName name="команд.обуч._1" hidden="1">{#N/A,#N/A,TRUE,"Смета на пасс. обор. №1"}</definedName>
    <definedName name="командировки" localSheetId="1" hidden="1">{#N/A,#N/A,TRUE,"Смета на пасс. обор. №1"}</definedName>
    <definedName name="командировки" localSheetId="0" hidden="1">{#N/A,#N/A,TRUE,"Смета на пасс. обор. №1"}</definedName>
    <definedName name="командировки" hidden="1">{#N/A,#N/A,TRUE,"Смета на пасс. обор. №1"}</definedName>
    <definedName name="Копия" localSheetId="1" hidden="1">{#N/A,#N/A,TRUE,"Смета на пасс. обор. №1"}</definedName>
    <definedName name="Копия" localSheetId="0" hidden="1">{#N/A,#N/A,TRUE,"Смета на пасс. обор. №1"}</definedName>
    <definedName name="Копия" hidden="1">{#N/A,#N/A,TRUE,"Смета на пасс. обор. №1"}</definedName>
    <definedName name="Копия2509" localSheetId="1" hidden="1">{#N/A,#N/A,TRUE,"Смета на пасс. обор. №1"}</definedName>
    <definedName name="Копия2509" localSheetId="0" hidden="1">{#N/A,#N/A,TRUE,"Смета на пасс. обор. №1"}</definedName>
    <definedName name="Копия2509" hidden="1">{#N/A,#N/A,TRUE,"Смета на пасс. обор. №1"}</definedName>
    <definedName name="котофей" localSheetId="1" hidden="1">{#N/A,#N/A,TRUE,"Смета на пасс. обор. №1"}</definedName>
    <definedName name="котофей" localSheetId="0" hidden="1">{#N/A,#N/A,TRUE,"Смета на пасс. обор. №1"}</definedName>
    <definedName name="котофей" hidden="1">{#N/A,#N/A,TRUE,"Смета на пасс. обор. №1"}</definedName>
    <definedName name="котофей_1" localSheetId="1" hidden="1">{#N/A,#N/A,TRUE,"Смета на пасс. обор. №1"}</definedName>
    <definedName name="котофей_1" localSheetId="0" hidden="1">{#N/A,#N/A,TRUE,"Смета на пасс. обор. №1"}</definedName>
    <definedName name="котофей_1" hidden="1">{#N/A,#N/A,TRUE,"Смета на пасс. обор. №1"}</definedName>
    <definedName name="кук" localSheetId="1" hidden="1">{#N/A,#N/A,TRUE,"Смета на пасс. обор. №1"}</definedName>
    <definedName name="кук" localSheetId="0" hidden="1">{#N/A,#N/A,TRUE,"Смета на пасс. обор. №1"}</definedName>
    <definedName name="кук" hidden="1">{#N/A,#N/A,TRUE,"Смета на пасс. обор. №1"}</definedName>
    <definedName name="кук_1" localSheetId="1" hidden="1">{#N/A,#N/A,TRUE,"Смета на пасс. обор. №1"}</definedName>
    <definedName name="кук_1" localSheetId="0" hidden="1">{#N/A,#N/A,TRUE,"Смета на пасс. обор. №1"}</definedName>
    <definedName name="кук_1" hidden="1">{#N/A,#N/A,TRUE,"Смета на пасс. обор. №1"}</definedName>
    <definedName name="л" localSheetId="1" hidden="1">{#N/A,#N/A,TRUE,"Смета на пасс. обор. №1"}</definedName>
    <definedName name="л" localSheetId="0" hidden="1">{#N/A,#N/A,TRUE,"Смета на пасс. обор. №1"}</definedName>
    <definedName name="л" hidden="1">{#N/A,#N/A,TRUE,"Смета на пасс. обор. №1"}</definedName>
    <definedName name="л_1" localSheetId="1" hidden="1">{#N/A,#N/A,TRUE,"Смета на пасс. обор. №1"}</definedName>
    <definedName name="л_1" localSheetId="0" hidden="1">{#N/A,#N/A,TRUE,"Смета на пасс. обор. №1"}</definedName>
    <definedName name="л_1" hidden="1">{#N/A,#N/A,TRUE,"Смета на пасс. обор. №1"}</definedName>
    <definedName name="Л1" localSheetId="1" hidden="1">{"IMRAK42x8x8",#N/A,TRUE,"IMRAK 1400 42U 800X800";"IMRAK32x6x6",#N/A,TRUE,"IMRAK 1400 32U 600x600";"IMRAK42x12x8",#N/A,TRUE,"IMRAK 1400 42U 1200x800";"IMRAK15x6x4",#N/A,TRUE,"IMRAK 400 15U FRONT SECTION"}</definedName>
    <definedName name="Л1" localSheetId="0" hidden="1">{"IMRAK42x8x8",#N/A,TRUE,"IMRAK 1400 42U 800X800";"IMRAK32x6x6",#N/A,TRUE,"IMRAK 1400 32U 600x600";"IMRAK42x12x8",#N/A,TRUE,"IMRAK 1400 42U 1200x800";"IMRAK15x6x4",#N/A,TRUE,"IMRAK 400 15U FRONT SECTION"}</definedName>
    <definedName name="Л1" hidden="1">{"IMRAK42x8x8",#N/A,TRUE,"IMRAK 1400 42U 800X800";"IMRAK32x6x6",#N/A,TRUE,"IMRAK 1400 32U 600x600";"IMRAK42x12x8",#N/A,TRUE,"IMRAK 1400 42U 1200x800";"IMRAK15x6x4",#N/A,TRUE,"IMRAK 400 15U FRONT SECTION"}</definedName>
    <definedName name="лдж" localSheetId="1" hidden="1">{#N/A,#N/A,TRUE,"Смета на пасс. обор. №1"}</definedName>
    <definedName name="лдж" localSheetId="0" hidden="1">{#N/A,#N/A,TRUE,"Смета на пасс. обор. №1"}</definedName>
    <definedName name="лдж" hidden="1">{#N/A,#N/A,TRUE,"Смета на пасс. обор. №1"}</definedName>
    <definedName name="лдж_1" localSheetId="1" hidden="1">{#N/A,#N/A,TRUE,"Смета на пасс. обор. №1"}</definedName>
    <definedName name="лдж_1" localSheetId="0" hidden="1">{#N/A,#N/A,TRUE,"Смета на пасс. обор. №1"}</definedName>
    <definedName name="лдж_1" hidden="1">{#N/A,#N/A,TRUE,"Смета на пасс. обор. №1"}</definedName>
    <definedName name="лор" localSheetId="1" hidden="1">{#N/A,#N/A,TRUE,"Смета на пасс. обор. №1"}</definedName>
    <definedName name="лор" localSheetId="0" hidden="1">{#N/A,#N/A,TRUE,"Смета на пасс. обор. №1"}</definedName>
    <definedName name="лор" hidden="1">{#N/A,#N/A,TRUE,"Смета на пасс. обор. №1"}</definedName>
    <definedName name="лор_1" localSheetId="1" hidden="1">{#N/A,#N/A,TRUE,"Смета на пасс. обор. №1"}</definedName>
    <definedName name="лор_1" localSheetId="0" hidden="1">{#N/A,#N/A,TRUE,"Смета на пасс. обор. №1"}</definedName>
    <definedName name="лор_1" hidden="1">{#N/A,#N/A,TRUE,"Смета на пасс. обор. №1"}</definedName>
    <definedName name="лот" localSheetId="1" hidden="1">{#N/A,#N/A,TRUE,"Смета на пасс. обор. №1"}</definedName>
    <definedName name="лот" localSheetId="0" hidden="1">{#N/A,#N/A,TRUE,"Смета на пасс. обор. №1"}</definedName>
    <definedName name="лот" hidden="1">{#N/A,#N/A,TRUE,"Смета на пасс. обор. №1"}</definedName>
    <definedName name="лот_1" localSheetId="1" hidden="1">{#N/A,#N/A,TRUE,"Смета на пасс. обор. №1"}</definedName>
    <definedName name="лот_1" localSheetId="0" hidden="1">{#N/A,#N/A,TRUE,"Смета на пасс. обор. №1"}</definedName>
    <definedName name="лот_1" hidden="1">{#N/A,#N/A,TRUE,"Смета на пасс. обор. №1"}</definedName>
    <definedName name="мир" localSheetId="1" hidden="1">{#N/A,#N/A,TRUE,"Смета на пасс. обор. №1"}</definedName>
    <definedName name="мир" localSheetId="0" hidden="1">{#N/A,#N/A,TRUE,"Смета на пасс. обор. №1"}</definedName>
    <definedName name="мир" hidden="1">{#N/A,#N/A,TRUE,"Смета на пасс. обор. №1"}</definedName>
    <definedName name="мир_1" localSheetId="1" hidden="1">{#N/A,#N/A,TRUE,"Смета на пасс. обор. №1"}</definedName>
    <definedName name="мир_1" localSheetId="0" hidden="1">{#N/A,#N/A,TRUE,"Смета на пасс. обор. №1"}</definedName>
    <definedName name="мир_1" hidden="1">{#N/A,#N/A,TRUE,"Смета на пасс. обор. №1"}</definedName>
    <definedName name="молния" localSheetId="1" hidden="1">{#N/A,#N/A,TRUE,"Смета на пасс. обор. №1"}</definedName>
    <definedName name="молния" localSheetId="0" hidden="1">{#N/A,#N/A,TRUE,"Смета на пасс. обор. №1"}</definedName>
    <definedName name="молния" hidden="1">{#N/A,#N/A,TRUE,"Смета на пасс. обор. №1"}</definedName>
    <definedName name="ннн" localSheetId="1" hidden="1">{#N/A,#N/A,TRUE,"Смета на пасс. обор. №1"}</definedName>
    <definedName name="ннн" localSheetId="0" hidden="1">{#N/A,#N/A,TRUE,"Смета на пасс. обор. №1"}</definedName>
    <definedName name="ннн" hidden="1">{#N/A,#N/A,TRUE,"Смета на пасс. обор. №1"}</definedName>
    <definedName name="_xlnm.Print_Area" localSheetId="0">'Свод НМЦ Родельбан'!$A$1:$E$44</definedName>
    <definedName name="обуч" localSheetId="1" hidden="1">{#N/A,#N/A,TRUE,"Смета на пасс. обор. №1"}</definedName>
    <definedName name="обуч" localSheetId="0" hidden="1">{#N/A,#N/A,TRUE,"Смета на пасс. обор. №1"}</definedName>
    <definedName name="обуч" hidden="1">{#N/A,#N/A,TRUE,"Смета на пасс. обор. №1"}</definedName>
    <definedName name="обуч_1" localSheetId="1" hidden="1">{#N/A,#N/A,TRUE,"Смета на пасс. обор. №1"}</definedName>
    <definedName name="обуч_1" localSheetId="0" hidden="1">{#N/A,#N/A,TRUE,"Смета на пасс. обор. №1"}</definedName>
    <definedName name="обуч_1" hidden="1">{#N/A,#N/A,TRUE,"Смета на пасс. обор. №1"}</definedName>
    <definedName name="Общаясп" localSheetId="1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Общаясп" localSheetId="0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Общаясп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ог" localSheetId="1" hidden="1">{#N/A,#N/A,TRUE,"Смета на пасс. обор. №1"}</definedName>
    <definedName name="ог" localSheetId="0" hidden="1">{#N/A,#N/A,TRUE,"Смета на пасс. обор. №1"}</definedName>
    <definedName name="ог" hidden="1">{#N/A,#N/A,TRUE,"Смета на пасс. обор. №1"}</definedName>
    <definedName name="ог_1" localSheetId="1" hidden="1">{#N/A,#N/A,TRUE,"Смета на пасс. обор. №1"}</definedName>
    <definedName name="ог_1" localSheetId="0" hidden="1">{#N/A,#N/A,TRUE,"Смета на пасс. обор. №1"}</definedName>
    <definedName name="ог_1" hidden="1">{#N/A,#N/A,TRUE,"Смета на пасс. обор. №1"}</definedName>
    <definedName name="олд" localSheetId="1" hidden="1">{#N/A,#N/A,TRUE,"Смета на пасс. обор. №1"}</definedName>
    <definedName name="олд" localSheetId="0" hidden="1">{#N/A,#N/A,TRUE,"Смета на пасс. обор. №1"}</definedName>
    <definedName name="олд" hidden="1">{#N/A,#N/A,TRUE,"Смета на пасс. обор. №1"}</definedName>
    <definedName name="олд_1" localSheetId="1" hidden="1">{#N/A,#N/A,TRUE,"Смета на пасс. обор. №1"}</definedName>
    <definedName name="олд_1" localSheetId="0" hidden="1">{#N/A,#N/A,TRUE,"Смета на пасс. обор. №1"}</definedName>
    <definedName name="олд_1" hidden="1">{#N/A,#N/A,TRUE,"Смета на пасс. обор. №1"}</definedName>
    <definedName name="орп" localSheetId="1" hidden="1">{#N/A,#N/A,TRUE,"Смета на пасс. обор. №1"}</definedName>
    <definedName name="орп" localSheetId="0" hidden="1">{#N/A,#N/A,TRUE,"Смета на пасс. обор. №1"}</definedName>
    <definedName name="орп" hidden="1">{#N/A,#N/A,TRUE,"Смета на пасс. обор. №1"}</definedName>
    <definedName name="орп_1" localSheetId="1" hidden="1">{#N/A,#N/A,TRUE,"Смета на пасс. обор. №1"}</definedName>
    <definedName name="орп_1" localSheetId="0" hidden="1">{#N/A,#N/A,TRUE,"Смета на пасс. обор. №1"}</definedName>
    <definedName name="орп_1" hidden="1">{#N/A,#N/A,TRUE,"Смета на пасс. обор. №1"}</definedName>
    <definedName name="основная" localSheetId="1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основная" localSheetId="0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основная" hidden="1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name="от" localSheetId="1" hidden="1">{#N/A,#N/A,TRUE,"Смета на пасс. обор. №1"}</definedName>
    <definedName name="от" localSheetId="0" hidden="1">{#N/A,#N/A,TRUE,"Смета на пасс. обор. №1"}</definedName>
    <definedName name="от" hidden="1">{#N/A,#N/A,TRUE,"Смета на пасс. обор. №1"}</definedName>
    <definedName name="от_1" localSheetId="1" hidden="1">{#N/A,#N/A,TRUE,"Смета на пасс. обор. №1"}</definedName>
    <definedName name="от_1" localSheetId="0" hidden="1">{#N/A,#N/A,TRUE,"Смета на пасс. обор. №1"}</definedName>
    <definedName name="от_1" hidden="1">{#N/A,#N/A,TRUE,"Смета на пасс. обор. №1"}</definedName>
    <definedName name="п1" localSheetId="1" hidden="1">{#N/A,#N/A,TRUE,"Смета на пасс. обор. №1"}</definedName>
    <definedName name="п1" localSheetId="0" hidden="1">{#N/A,#N/A,TRUE,"Смета на пасс. обор. №1"}</definedName>
    <definedName name="п1" hidden="1">{#N/A,#N/A,TRUE,"Смета на пасс. обор. №1"}</definedName>
    <definedName name="пор" localSheetId="1" hidden="1">{#N/A,#N/A,TRUE,"Смета на пасс. обор. №1"}</definedName>
    <definedName name="пор" localSheetId="0" hidden="1">{#N/A,#N/A,TRUE,"Смета на пасс. обор. №1"}</definedName>
    <definedName name="пор" hidden="1">{#N/A,#N/A,TRUE,"Смета на пасс. обор. №1"}</definedName>
    <definedName name="пор_1" localSheetId="1" hidden="1">{#N/A,#N/A,TRUE,"Смета на пасс. обор. №1"}</definedName>
    <definedName name="пор_1" localSheetId="0" hidden="1">{#N/A,#N/A,TRUE,"Смета на пасс. обор. №1"}</definedName>
    <definedName name="пор_1" hidden="1">{#N/A,#N/A,TRUE,"Смета на пасс. обор. №1"}</definedName>
    <definedName name="ппппп" localSheetId="1" hidden="1">{#N/A,#N/A,TRUE,"Смета на пасс. обор. №1"}</definedName>
    <definedName name="ппппп" localSheetId="0" hidden="1">{#N/A,#N/A,TRUE,"Смета на пасс. обор. №1"}</definedName>
    <definedName name="ппппп" hidden="1">{#N/A,#N/A,TRUE,"Смета на пасс. обор. №1"}</definedName>
    <definedName name="пппппп" localSheetId="1" hidden="1">{#N/A,#N/A,TRUE,"Смета на пасс. обор. №1"}</definedName>
    <definedName name="пппппп" localSheetId="0" hidden="1">{#N/A,#N/A,TRUE,"Смета на пасс. обор. №1"}</definedName>
    <definedName name="пппппп" hidden="1">{#N/A,#N/A,TRUE,"Смета на пасс. обор. №1"}</definedName>
    <definedName name="про" localSheetId="1" hidden="1">{#N/A,#N/A,TRUE,"Смета на пасс. обор. №1"}</definedName>
    <definedName name="про" localSheetId="0" hidden="1">{#N/A,#N/A,TRUE,"Смета на пасс. обор. №1"}</definedName>
    <definedName name="про" hidden="1">{#N/A,#N/A,TRUE,"Смета на пасс. обор. №1"}</definedName>
    <definedName name="про_1" localSheetId="1" hidden="1">{#N/A,#N/A,TRUE,"Смета на пасс. обор. №1"}</definedName>
    <definedName name="про_1" localSheetId="0" hidden="1">{#N/A,#N/A,TRUE,"Смета на пасс. обор. №1"}</definedName>
    <definedName name="про_1" hidden="1">{#N/A,#N/A,TRUE,"Смета на пасс. обор. №1"}</definedName>
    <definedName name="прол" localSheetId="1" hidden="1">{#N/A,#N/A,TRUE,"Смета на пасс. обор. №1"}</definedName>
    <definedName name="прол" localSheetId="0" hidden="1">{#N/A,#N/A,TRUE,"Смета на пасс. обор. №1"}</definedName>
    <definedName name="прол" hidden="1">{#N/A,#N/A,TRUE,"Смета на пасс. обор. №1"}</definedName>
    <definedName name="пролдж" localSheetId="1" hidden="1">{#N/A,#N/A,TRUE,"Смета на пасс. обор. №1"}</definedName>
    <definedName name="пролдж" localSheetId="0" hidden="1">{#N/A,#N/A,TRUE,"Смета на пасс. обор. №1"}</definedName>
    <definedName name="пролдж" hidden="1">{#N/A,#N/A,TRUE,"Смета на пасс. обор. №1"}</definedName>
    <definedName name="пролдж_1" localSheetId="1" hidden="1">{#N/A,#N/A,TRUE,"Смета на пасс. обор. №1"}</definedName>
    <definedName name="пролдж_1" localSheetId="0" hidden="1">{#N/A,#N/A,TRUE,"Смета на пасс. обор. №1"}</definedName>
    <definedName name="пролдж_1" hidden="1">{#N/A,#N/A,TRUE,"Смета на пасс. обор. №1"}</definedName>
    <definedName name="рол" localSheetId="1" hidden="1">{#N/A,#N/A,TRUE,"Смета на пасс. обор. №1"}</definedName>
    <definedName name="рол" localSheetId="0" hidden="1">{#N/A,#N/A,TRUE,"Смета на пасс. обор. №1"}</definedName>
    <definedName name="рол" hidden="1">{#N/A,#N/A,TRUE,"Смета на пасс. обор. №1"}</definedName>
    <definedName name="рол_1" localSheetId="1" hidden="1">{#N/A,#N/A,TRUE,"Смета на пасс. обор. №1"}</definedName>
    <definedName name="рол_1" localSheetId="0" hidden="1">{#N/A,#N/A,TRUE,"Смета на пасс. обор. №1"}</definedName>
    <definedName name="рол_1" hidden="1">{#N/A,#N/A,TRUE,"Смета на пасс. обор. №1"}</definedName>
    <definedName name="рр" localSheetId="1" hidden="1">{#N/A,#N/A,TRUE,"Смета на пасс. обор. №1"}</definedName>
    <definedName name="рр" localSheetId="0" hidden="1">{#N/A,#N/A,TRUE,"Смета на пасс. обор. №1"}</definedName>
    <definedName name="рр" hidden="1">{#N/A,#N/A,TRUE,"Смета на пасс. обор. №1"}</definedName>
    <definedName name="рр_1" localSheetId="1" hidden="1">{#N/A,#N/A,TRUE,"Смета на пасс. обор. №1"}</definedName>
    <definedName name="рр_1" localSheetId="0" hidden="1">{#N/A,#N/A,TRUE,"Смета на пасс. обор. №1"}</definedName>
    <definedName name="рр_1" hidden="1">{#N/A,#N/A,TRUE,"Смета на пасс. обор. №1"}</definedName>
    <definedName name="С" localSheetId="1" hidden="1">{#N/A,#N/A,FALSE,"Шаблон_Спец1"}</definedName>
    <definedName name="С" localSheetId="0" hidden="1">{#N/A,#N/A,FALSE,"Шаблон_Спец1"}</definedName>
    <definedName name="С" hidden="1">{#N/A,#N/A,FALSE,"Шаблон_Спец1"}</definedName>
    <definedName name="с_1" localSheetId="1" hidden="1">{#N/A,#N/A,TRUE,"Смета на пасс. обор. №1"}</definedName>
    <definedName name="с_1" localSheetId="0" hidden="1">{#N/A,#N/A,TRUE,"Смета на пасс. обор. №1"}</definedName>
    <definedName name="с_1" hidden="1">{#N/A,#N/A,TRUE,"Смета на пасс. обор. №1"}</definedName>
    <definedName name="сам" localSheetId="1" hidden="1">{#N/A,#N/A,TRUE,"Смета на пасс. обор. №1"}</definedName>
    <definedName name="сам" localSheetId="0" hidden="1">{#N/A,#N/A,TRUE,"Смета на пасс. обор. №1"}</definedName>
    <definedName name="сам" hidden="1">{#N/A,#N/A,TRUE,"Смета на пасс. обор. №1"}</definedName>
    <definedName name="сам_1" localSheetId="1" hidden="1">{#N/A,#N/A,TRUE,"Смета на пасс. обор. №1"}</definedName>
    <definedName name="сам_1" localSheetId="0" hidden="1">{#N/A,#N/A,TRUE,"Смета на пасс. обор. №1"}</definedName>
    <definedName name="сам_1" hidden="1">{#N/A,#N/A,TRUE,"Смета на пасс. обор. №1"}</definedName>
    <definedName name="Секционный_выключатель" localSheetId="1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Секционный_выключатель" localSheetId="0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Секционный_выключатель" hidden="1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name="Смет" localSheetId="1" hidden="1">{#N/A,#N/A,TRUE,"Смета на пасс. обор. №1"}</definedName>
    <definedName name="Смет" localSheetId="0" hidden="1">{#N/A,#N/A,TRUE,"Смета на пасс. обор. №1"}</definedName>
    <definedName name="Смет" hidden="1">{#N/A,#N/A,TRUE,"Смета на пасс. обор. №1"}</definedName>
    <definedName name="Смет_1" localSheetId="1" hidden="1">{#N/A,#N/A,TRUE,"Смета на пасс. обор. №1"}</definedName>
    <definedName name="Смет_1" localSheetId="0" hidden="1">{#N/A,#N/A,TRUE,"Смета на пасс. обор. №1"}</definedName>
    <definedName name="Смет_1" hidden="1">{#N/A,#N/A,TRUE,"Смета на пасс. обор. №1"}</definedName>
    <definedName name="смета" localSheetId="1" hidden="1">{#N/A,#N/A,TRUE,"Смета на пасс. обор. №1"}</definedName>
    <definedName name="смета" localSheetId="0" hidden="1">{#N/A,#N/A,TRUE,"Смета на пасс. обор. №1"}</definedName>
    <definedName name="смета" hidden="1">{#N/A,#N/A,TRUE,"Смета на пасс. обор. №1"}</definedName>
    <definedName name="смета_1" localSheetId="1" hidden="1">{#N/A,#N/A,TRUE,"Смета на пасс. обор. №1"}</definedName>
    <definedName name="смета_1" localSheetId="0" hidden="1">{#N/A,#N/A,TRUE,"Смета на пасс. обор. №1"}</definedName>
    <definedName name="смета_1" hidden="1">{#N/A,#N/A,TRUE,"Смета на пасс. обор. №1"}</definedName>
    <definedName name="сс" localSheetId="1" hidden="1">{#N/A,#N/A,TRUE,"Смета на пасс. обор. №1"}</definedName>
    <definedName name="сс" localSheetId="0" hidden="1">{#N/A,#N/A,TRUE,"Смета на пасс. обор. №1"}</definedName>
    <definedName name="сс" hidden="1">{#N/A,#N/A,TRUE,"Смета на пасс. обор. №1"}</definedName>
    <definedName name="сс_1" localSheetId="1" hidden="1">{#N/A,#N/A,TRUE,"Смета на пасс. обор. №1"}</definedName>
    <definedName name="сс_1" localSheetId="0" hidden="1">{#N/A,#N/A,TRUE,"Смета на пасс. обор. №1"}</definedName>
    <definedName name="сс_1" hidden="1">{#N/A,#N/A,TRUE,"Смета на пасс. обор. №1"}</definedName>
    <definedName name="ссп" localSheetId="1" hidden="1">{#N/A,#N/A,TRUE,"Смета на пасс. обор. №1"}</definedName>
    <definedName name="ссп" localSheetId="0" hidden="1">{#N/A,#N/A,TRUE,"Смета на пасс. обор. №1"}</definedName>
    <definedName name="ссп" hidden="1">{#N/A,#N/A,TRUE,"Смета на пасс. обор. №1"}</definedName>
    <definedName name="ссп_1" localSheetId="1" hidden="1">{#N/A,#N/A,TRUE,"Смета на пасс. обор. №1"}</definedName>
    <definedName name="ссп_1" localSheetId="0" hidden="1">{#N/A,#N/A,TRUE,"Смета на пасс. обор. №1"}</definedName>
    <definedName name="ссп_1" hidden="1">{#N/A,#N/A,TRUE,"Смета на пасс. обор. №1"}</definedName>
    <definedName name="ссссс" localSheetId="1" hidden="1">{#N/A,#N/A,TRUE,"Смета на пасс. обор. №1"}</definedName>
    <definedName name="ссссс" localSheetId="0" hidden="1">{#N/A,#N/A,TRUE,"Смета на пасс. обор. №1"}</definedName>
    <definedName name="ссссс" hidden="1">{#N/A,#N/A,TRUE,"Смета на пасс. обор. №1"}</definedName>
    <definedName name="ссссс_1" localSheetId="1" hidden="1">{#N/A,#N/A,TRUE,"Смета на пасс. обор. №1"}</definedName>
    <definedName name="ссссс_1" localSheetId="0" hidden="1">{#N/A,#N/A,TRUE,"Смета на пасс. обор. №1"}</definedName>
    <definedName name="ссссс_1" hidden="1">{#N/A,#N/A,TRUE,"Смета на пасс. обор. №1"}</definedName>
    <definedName name="сусусу" localSheetId="1" hidden="1">{#N/A,#N/A,TRUE,"Смета на пасс. обор. №1"}</definedName>
    <definedName name="сусусу" localSheetId="0" hidden="1">{#N/A,#N/A,TRUE,"Смета на пасс. обор. №1"}</definedName>
    <definedName name="сусусу" hidden="1">{#N/A,#N/A,TRUE,"Смета на пасс. обор. №1"}</definedName>
    <definedName name="сусусу_1" localSheetId="1" hidden="1">{#N/A,#N/A,TRUE,"Смета на пасс. обор. №1"}</definedName>
    <definedName name="сусусу_1" localSheetId="0" hidden="1">{#N/A,#N/A,TRUE,"Смета на пасс. обор. №1"}</definedName>
    <definedName name="сусусу_1" hidden="1">{#N/A,#N/A,TRUE,"Смета на пасс. обор. №1"}</definedName>
    <definedName name="тасс" localSheetId="1" hidden="1">{#N/A,#N/A,TRUE,"Смета на пасс. обор. №1"}</definedName>
    <definedName name="тасс" localSheetId="0" hidden="1">{#N/A,#N/A,TRUE,"Смета на пасс. обор. №1"}</definedName>
    <definedName name="тасс" hidden="1">{#N/A,#N/A,TRUE,"Смета на пасс. обор. №1"}</definedName>
    <definedName name="тасс_1" localSheetId="1" hidden="1">{#N/A,#N/A,TRUE,"Смета на пасс. обор. №1"}</definedName>
    <definedName name="тасс_1" localSheetId="0" hidden="1">{#N/A,#N/A,TRUE,"Смета на пасс. обор. №1"}</definedName>
    <definedName name="тасс_1" hidden="1">{#N/A,#N/A,TRUE,"Смета на пасс. обор. №1"}</definedName>
    <definedName name="тра" localSheetId="1" hidden="1">{"IMRAK42x8x8",#N/A,TRUE,"IMRAK 1400 42U 800X800";"IMRAK32x6x6",#N/A,TRUE,"IMRAK 1400 32U 600x600";"IMRAK42x12x8",#N/A,TRUE,"IMRAK 1400 42U 1200x800";"IMRAK15x6x4",#N/A,TRUE,"IMRAK 400 15U FRONT SECTION"}</definedName>
    <definedName name="тра" localSheetId="0" hidden="1">{"IMRAK42x8x8",#N/A,TRUE,"IMRAK 1400 42U 800X800";"IMRAK32x6x6",#N/A,TRUE,"IMRAK 1400 32U 600x600";"IMRAK42x12x8",#N/A,TRUE,"IMRAK 1400 42U 1200x800";"IMRAK15x6x4",#N/A,TRUE,"IMRAK 400 15U FRONT SECTION"}</definedName>
    <definedName name="тра" hidden="1">{"IMRAK42x8x8",#N/A,TRUE,"IMRAK 1400 42U 800X800";"IMRAK32x6x6",#N/A,TRUE,"IMRAK 1400 32U 600x600";"IMRAK42x12x8",#N/A,TRUE,"IMRAK 1400 42U 1200x800";"IMRAK15x6x4",#N/A,TRUE,"IMRAK 400 15U FRONT SECTION"}</definedName>
    <definedName name="тран" localSheetId="1" hidden="1">{"IMRAK42x8x8",#N/A,TRUE,"IMRAK 1400 42U 800X800";"IMRAK32x6x6",#N/A,TRUE,"IMRAK 1400 32U 600x600";"IMRAK42x12x8",#N/A,TRUE,"IMRAK 1400 42U 1200x800";"IMRAK15x6x4",#N/A,TRUE,"IMRAK 400 15U FRONT SECTION"}</definedName>
    <definedName name="тран" localSheetId="0" hidden="1">{"IMRAK42x8x8",#N/A,TRUE,"IMRAK 1400 42U 800X800";"IMRAK32x6x6",#N/A,TRUE,"IMRAK 1400 32U 600x600";"IMRAK42x12x8",#N/A,TRUE,"IMRAK 1400 42U 1200x800";"IMRAK15x6x4",#N/A,TRUE,"IMRAK 400 15U FRONT SECTION"}</definedName>
    <definedName name="тран" hidden="1">{"IMRAK42x8x8",#N/A,TRUE,"IMRAK 1400 42U 800X800";"IMRAK32x6x6",#N/A,TRUE,"IMRAK 1400 32U 600x600";"IMRAK42x12x8",#N/A,TRUE,"IMRAK 1400 42U 1200x800";"IMRAK15x6x4",#N/A,TRUE,"IMRAK 400 15U FRONT SECTION"}</definedName>
    <definedName name="трп" localSheetId="1" hidden="1">{#N/A,#N/A,TRUE,"Смета на пасс. обор. №1"}</definedName>
    <definedName name="трп" localSheetId="0" hidden="1">{#N/A,#N/A,TRUE,"Смета на пасс. обор. №1"}</definedName>
    <definedName name="трп" hidden="1">{#N/A,#N/A,TRUE,"Смета на пасс. обор. №1"}</definedName>
    <definedName name="трп_1" localSheetId="1" hidden="1">{#N/A,#N/A,TRUE,"Смета на пасс. обор. №1"}</definedName>
    <definedName name="трп_1" localSheetId="0" hidden="1">{#N/A,#N/A,TRUE,"Смета на пасс. обор. №1"}</definedName>
    <definedName name="трп_1" hidden="1">{#N/A,#N/A,TRUE,"Смета на пасс. обор. №1"}</definedName>
    <definedName name="ук" localSheetId="1" hidden="1">{#N/A,#N/A,TRUE,"Смета на пасс. обор. №1"}</definedName>
    <definedName name="ук" localSheetId="0" hidden="1">{#N/A,#N/A,TRUE,"Смета на пасс. обор. №1"}</definedName>
    <definedName name="ук" hidden="1">{#N/A,#N/A,TRUE,"Смета на пасс. обор. №1"}</definedName>
    <definedName name="ук_1" localSheetId="1" hidden="1">{#N/A,#N/A,TRUE,"Смета на пасс. обор. №1"}</definedName>
    <definedName name="ук_1" localSheetId="0" hidden="1">{#N/A,#N/A,TRUE,"Смета на пасс. обор. №1"}</definedName>
    <definedName name="ук_1" hidden="1">{#N/A,#N/A,TRUE,"Смета на пасс. обор. №1"}</definedName>
    <definedName name="уууу" localSheetId="1" hidden="1">{#N/A,#N/A,TRUE,"Смета на пасс. обор. №1"}</definedName>
    <definedName name="уууу" localSheetId="0" hidden="1">{#N/A,#N/A,TRUE,"Смета на пасс. обор. №1"}</definedName>
    <definedName name="уууу" hidden="1">{#N/A,#N/A,TRUE,"Смета на пасс. обор. №1"}</definedName>
    <definedName name="ууууу" localSheetId="1" hidden="1">{#N/A,#N/A,TRUE,"Смета на пасс. обор. №1"}</definedName>
    <definedName name="ууууу" localSheetId="0" hidden="1">{#N/A,#N/A,TRUE,"Смета на пасс. обор. №1"}</definedName>
    <definedName name="ууууу" hidden="1">{#N/A,#N/A,TRUE,"Смета на пасс. обор. №1"}</definedName>
    <definedName name="уы" localSheetId="1" hidden="1">{#N/A,#N/A,TRUE,"Смета на пасс. обор. №1"}</definedName>
    <definedName name="уы" localSheetId="0" hidden="1">{#N/A,#N/A,TRUE,"Смета на пасс. обор. №1"}</definedName>
    <definedName name="уы" hidden="1">{#N/A,#N/A,TRUE,"Смета на пасс. обор. №1"}</definedName>
    <definedName name="уы_1" localSheetId="1" hidden="1">{#N/A,#N/A,TRUE,"Смета на пасс. обор. №1"}</definedName>
    <definedName name="уы_1" localSheetId="0" hidden="1">{#N/A,#N/A,TRUE,"Смета на пасс. обор. №1"}</definedName>
    <definedName name="уы_1" hidden="1">{#N/A,#N/A,TRUE,"Смета на пасс. обор. №1"}</definedName>
    <definedName name="ф" localSheetId="1" hidden="1">{#N/A,#N/A,TRUE,"Смета на пасс. обор. №1"}</definedName>
    <definedName name="ф" localSheetId="0" hidden="1">{#N/A,#N/A,TRUE,"Смета на пасс. обор. №1"}</definedName>
    <definedName name="ф" hidden="1">{#N/A,#N/A,TRUE,"Смета на пасс. обор. №1"}</definedName>
    <definedName name="ф_1" localSheetId="1" hidden="1">{#N/A,#N/A,TRUE,"Смета на пасс. обор. №1"}</definedName>
    <definedName name="ф_1" localSheetId="0" hidden="1">{#N/A,#N/A,TRUE,"Смета на пасс. обор. №1"}</definedName>
    <definedName name="ф_1" hidden="1">{#N/A,#N/A,TRUE,"Смета на пасс. обор. №1"}</definedName>
    <definedName name="фф" localSheetId="1" hidden="1">{#N/A,#N/A,TRUE,"Смета на пасс. обор. №1"}</definedName>
    <definedName name="фф" localSheetId="0" hidden="1">{#N/A,#N/A,TRUE,"Смета на пасс. обор. №1"}</definedName>
    <definedName name="фф" hidden="1">{#N/A,#N/A,TRUE,"Смета на пасс. обор. №1"}</definedName>
    <definedName name="фффф" localSheetId="1" hidden="1">{#N/A,#N/A,TRUE,"Смета на пасс. обор. №1"}</definedName>
    <definedName name="фффф" localSheetId="0" hidden="1">{#N/A,#N/A,TRUE,"Смета на пасс. обор. №1"}</definedName>
    <definedName name="фффф" hidden="1">{#N/A,#N/A,TRUE,"Смета на пасс. обор. №1"}</definedName>
    <definedName name="фыв" localSheetId="1" hidden="1">{#N/A,#N/A,TRUE,"Смета на пасс. обор. №1"}</definedName>
    <definedName name="фыв" localSheetId="0" hidden="1">{#N/A,#N/A,TRUE,"Смета на пасс. обор. №1"}</definedName>
    <definedName name="фыв" hidden="1">{#N/A,#N/A,TRUE,"Смета на пасс. обор. №1"}</definedName>
    <definedName name="фыв_1" localSheetId="1" hidden="1">{#N/A,#N/A,TRUE,"Смета на пасс. обор. №1"}</definedName>
    <definedName name="фыв_1" localSheetId="0" hidden="1">{#N/A,#N/A,TRUE,"Смета на пасс. обор. №1"}</definedName>
    <definedName name="фыв_1" hidden="1">{#N/A,#N/A,TRUE,"Смета на пасс. обор. №1"}</definedName>
    <definedName name="хххх" localSheetId="1" hidden="1">{"IMRAK42x8x8",#N/A,TRUE,"IMRAK 1400 42U 800X800";"IMRAK32x6x6",#N/A,TRUE,"IMRAK 1400 32U 600x600";"IMRAK42x12x8",#N/A,TRUE,"IMRAK 1400 42U 1200x800";"IMRAK15x6x4",#N/A,TRUE,"IMRAK 400 15U FRONT SECTION"}</definedName>
    <definedName name="хххх" localSheetId="0" hidden="1">{"IMRAK42x8x8",#N/A,TRUE,"IMRAK 1400 42U 800X800";"IMRAK32x6x6",#N/A,TRUE,"IMRAK 1400 32U 600x600";"IMRAK42x12x8",#N/A,TRUE,"IMRAK 1400 42U 1200x800";"IMRAK15x6x4",#N/A,TRUE,"IMRAK 400 15U FRONT SECTION"}</definedName>
    <definedName name="хххх" hidden="1">{"IMRAK42x8x8",#N/A,TRUE,"IMRAK 1400 42U 800X800";"IMRAK32x6x6",#N/A,TRUE,"IMRAK 1400 32U 600x600";"IMRAK42x12x8",#N/A,TRUE,"IMRAK 1400 42U 1200x800";"IMRAK15x6x4",#N/A,TRUE,"IMRAK 400 15U FRONT SECTION"}</definedName>
    <definedName name="хэ" localSheetId="1" hidden="1">{#N/A,#N/A,TRUE,"Смета на пасс. обор. №1"}</definedName>
    <definedName name="хэ" localSheetId="0" hidden="1">{#N/A,#N/A,TRUE,"Смета на пасс. обор. №1"}</definedName>
    <definedName name="хэ" hidden="1">{#N/A,#N/A,TRUE,"Смета на пасс. обор. №1"}</definedName>
    <definedName name="хэ_1" localSheetId="1" hidden="1">{#N/A,#N/A,TRUE,"Смета на пасс. обор. №1"}</definedName>
    <definedName name="хэ_1" localSheetId="0" hidden="1">{#N/A,#N/A,TRUE,"Смета на пасс. обор. №1"}</definedName>
    <definedName name="хэ_1" hidden="1">{#N/A,#N/A,TRUE,"Смета на пасс. обор. №1"}</definedName>
    <definedName name="цвет" localSheetId="1" hidden="1">{#N/A,#N/A,TRUE,"Смета на пасс. обор. №1"}</definedName>
    <definedName name="цвет" localSheetId="0" hidden="1">{#N/A,#N/A,TRUE,"Смета на пасс. обор. №1"}</definedName>
    <definedName name="цвет" hidden="1">{#N/A,#N/A,TRUE,"Смета на пасс. обор. №1"}</definedName>
    <definedName name="цвет_1" localSheetId="1" hidden="1">{#N/A,#N/A,TRUE,"Смета на пасс. обор. №1"}</definedName>
    <definedName name="цвет_1" localSheetId="0" hidden="1">{#N/A,#N/A,TRUE,"Смета на пасс. обор. №1"}</definedName>
    <definedName name="цвет_1" hidden="1">{#N/A,#N/A,TRUE,"Смета на пасс. обор. №1"}</definedName>
    <definedName name="цуе" localSheetId="1" hidden="1">{#N/A,#N/A,TRUE,"Смета на пасс. обор. №1"}</definedName>
    <definedName name="цуе" localSheetId="0" hidden="1">{#N/A,#N/A,TRUE,"Смета на пасс. обор. №1"}</definedName>
    <definedName name="цуе" hidden="1">{#N/A,#N/A,TRUE,"Смета на пасс. обор. №1"}</definedName>
    <definedName name="цц" localSheetId="1" hidden="1">{#N/A,#N/A,TRUE,"Смета на пасс. обор. №1"}</definedName>
    <definedName name="цц" localSheetId="0" hidden="1">{#N/A,#N/A,TRUE,"Смета на пасс. обор. №1"}</definedName>
    <definedName name="цц" hidden="1">{#N/A,#N/A,TRUE,"Смета на пасс. обор. №1"}</definedName>
    <definedName name="ч" localSheetId="1" hidden="1">{#N/A,#N/A,TRUE,"Смета на пасс. обор. №1"}</definedName>
    <definedName name="ч" localSheetId="0" hidden="1">{#N/A,#N/A,TRUE,"Смета на пасс. обор. №1"}</definedName>
    <definedName name="ч" hidden="1">{#N/A,#N/A,TRUE,"Смета на пасс. обор. №1"}</definedName>
    <definedName name="ч_1" localSheetId="1" hidden="1">{#N/A,#N/A,TRUE,"Смета на пасс. обор. №1"}</definedName>
    <definedName name="ч_1" localSheetId="0" hidden="1">{#N/A,#N/A,TRUE,"Смета на пасс. обор. №1"}</definedName>
    <definedName name="ч_1" hidden="1">{#N/A,#N/A,TRUE,"Смета на пасс. обор. №1"}</definedName>
    <definedName name="ш" localSheetId="1" hidden="1">{#N/A,#N/A,TRUE,"Смета на пасс. обор. №1"}</definedName>
    <definedName name="ш" localSheetId="0" hidden="1">{#N/A,#N/A,TRUE,"Смета на пасс. обор. №1"}</definedName>
    <definedName name="ш" hidden="1">{#N/A,#N/A,TRUE,"Смета на пасс. обор. №1"}</definedName>
    <definedName name="ш_1" localSheetId="1" hidden="1">{#N/A,#N/A,TRUE,"Смета на пасс. обор. №1"}</definedName>
    <definedName name="ш_1" localSheetId="0" hidden="1">{#N/A,#N/A,TRUE,"Смета на пасс. обор. №1"}</definedName>
    <definedName name="ш_1" hidden="1">{#N/A,#N/A,TRUE,"Смета на пасс. обор. №1"}</definedName>
    <definedName name="ы" localSheetId="1" hidden="1">{#N/A,#N/A,TRUE,"Смета на пасс. обор. №1"}</definedName>
    <definedName name="ы" localSheetId="0" hidden="1">{#N/A,#N/A,TRUE,"Смета на пасс. обор. №1"}</definedName>
    <definedName name="ы" hidden="1">{#N/A,#N/A,TRUE,"Смета на пасс. обор. №1"}</definedName>
    <definedName name="ы_1" localSheetId="1" hidden="1">{#N/A,#N/A,TRUE,"Смета на пасс. обор. №1"}</definedName>
    <definedName name="ы_1" localSheetId="0" hidden="1">{#N/A,#N/A,TRUE,"Смета на пасс. обор. №1"}</definedName>
    <definedName name="ы_1" hidden="1">{#N/A,#N/A,TRUE,"Смета на пасс. обор. №1"}</definedName>
    <definedName name="ыаролд" localSheetId="1" hidden="1">{#N/A,#N/A,TRUE,"Смета на пасс. обор. №1"}</definedName>
    <definedName name="ыаролд" localSheetId="0" hidden="1">{#N/A,#N/A,TRUE,"Смета на пасс. обор. №1"}</definedName>
    <definedName name="ыаролд" hidden="1">{#N/A,#N/A,TRUE,"Смета на пасс. обор. №1"}</definedName>
    <definedName name="ыва" localSheetId="1" hidden="1">{#N/A,#N/A,TRUE,"Смета на пасс. обор. №1"}</definedName>
    <definedName name="ыва" localSheetId="0" hidden="1">{#N/A,#N/A,TRUE,"Смета на пасс. обор. №1"}</definedName>
    <definedName name="ыва" hidden="1">{#N/A,#N/A,TRUE,"Смета на пасс. обор. №1"}</definedName>
    <definedName name="ыва_1" localSheetId="1" hidden="1">{#N/A,#N/A,TRUE,"Смета на пасс. обор. №1"}</definedName>
    <definedName name="ыва_1" localSheetId="0" hidden="1">{#N/A,#N/A,TRUE,"Смета на пасс. обор. №1"}</definedName>
    <definedName name="ыва_1" hidden="1">{#N/A,#N/A,TRUE,"Смета на пасс. обор. №1"}</definedName>
    <definedName name="ьььь" localSheetId="1" hidden="1">{#N/A,#N/A,TRUE,"Смета на пасс. обор. №1"}</definedName>
    <definedName name="ьььь" localSheetId="0" hidden="1">{#N/A,#N/A,TRUE,"Смета на пасс. обор. №1"}</definedName>
    <definedName name="ьььь" hidden="1">{#N/A,#N/A,TRUE,"Смета на пасс. обор. №1"}</definedName>
    <definedName name="эл" localSheetId="1" hidden="1">{#N/A,#N/A,TRUE,"Смета на пасс. обор. №1"}</definedName>
    <definedName name="эл" localSheetId="0" hidden="1">{#N/A,#N/A,TRUE,"Смета на пасс. обор. №1"}</definedName>
    <definedName name="эл" hidden="1">{#N/A,#N/A,TRUE,"Смета на пасс. обор. №1"}</definedName>
    <definedName name="Эл.щиты" localSheetId="1" hidden="1">{"IMRAK42x8x8",#N/A,TRUE,"IMRAK 1400 42U 800X800";"IMRAK32x6x6",#N/A,TRUE,"IMRAK 1400 32U 600x600";"IMRAK42x12x8",#N/A,TRUE,"IMRAK 1400 42U 1200x800";"IMRAK15x6x4",#N/A,TRUE,"IMRAK 400 15U FRONT SECTION"}</definedName>
    <definedName name="Эл.щиты" localSheetId="0" hidden="1">{"IMRAK42x8x8",#N/A,TRUE,"IMRAK 1400 42U 800X800";"IMRAK32x6x6",#N/A,TRUE,"IMRAK 1400 32U 600x600";"IMRAK42x12x8",#N/A,TRUE,"IMRAK 1400 42U 1200x800";"IMRAK15x6x4",#N/A,TRUE,"IMRAK 400 15U FRONT SECTION"}</definedName>
    <definedName name="Эл.щиты" hidden="1">{"IMRAK42x8x8",#N/A,TRUE,"IMRAK 1400 42U 800X800";"IMRAK32x6x6",#N/A,TRUE,"IMRAK 1400 32U 600x600";"IMRAK42x12x8",#N/A,TRUE,"IMRAK 1400 42U 1200x800";"IMRAK15x6x4",#N/A,TRUE,"IMRAK 400 15U FRONT SECTION"}</definedName>
    <definedName name="эл_1" localSheetId="1" hidden="1">{#N/A,#N/A,TRUE,"Смета на пасс. обор. №1"}</definedName>
    <definedName name="эл_1" localSheetId="0" hidden="1">{#N/A,#N/A,TRUE,"Смета на пасс. обор. №1"}</definedName>
    <definedName name="эл_1" hidden="1">{#N/A,#N/A,TRUE,"Смета на пасс. обор. №1"}</definedName>
    <definedName name="юю" localSheetId="1" hidden="1">{#N/A,#N/A,TRUE,"Смета на пасс. обор. №1"}</definedName>
    <definedName name="юю" localSheetId="0" hidden="1">{#N/A,#N/A,TRUE,"Смета на пасс. обор. №1"}</definedName>
    <definedName name="юю" hidden="1">{#N/A,#N/A,TRUE,"Смета на пасс. обор. №1"}</definedName>
    <definedName name="ююю" localSheetId="1" hidden="1">{#N/A,#N/A,TRUE,"Смета на пасс. обор. №1"}</definedName>
    <definedName name="ююю" localSheetId="0" hidden="1">{#N/A,#N/A,TRUE,"Смета на пасс. обор. №1"}</definedName>
    <definedName name="ююю" hidden="1">{#N/A,#N/A,TRUE,"Смета на пасс. обор. №1"}</definedName>
    <definedName name="ююю_1" localSheetId="1" hidden="1">{#N/A,#N/A,TRUE,"Смета на пасс. обор. №1"}</definedName>
    <definedName name="ююю_1" localSheetId="0" hidden="1">{#N/A,#N/A,TRUE,"Смета на пасс. обор. №1"}</definedName>
    <definedName name="ююю_1" hidden="1">{#N/A,#N/A,TRUE,"Смета на пасс. обор. №1"}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3" l="1"/>
  <c r="F20" i="1"/>
  <c r="F20" i="2" l="1"/>
  <c r="F22" i="3"/>
  <c r="F34" i="3" s="1"/>
  <c r="B24" i="3" l="1"/>
  <c r="C33" i="3"/>
  <c r="C31" i="3"/>
  <c r="C30" i="3"/>
  <c r="E30" i="3" s="1"/>
  <c r="C29" i="3"/>
  <c r="E29" i="3" s="1"/>
  <c r="C28" i="3"/>
  <c r="D28" i="3" s="1"/>
  <c r="E28" i="3" s="1"/>
  <c r="C27" i="3"/>
  <c r="D27" i="3" s="1"/>
  <c r="E27" i="3" s="1"/>
  <c r="C26" i="3"/>
  <c r="D26" i="3" s="1"/>
  <c r="C25" i="3"/>
  <c r="C21" i="1"/>
  <c r="D21" i="1" s="1"/>
  <c r="E21" i="1" s="1"/>
  <c r="C18" i="1"/>
  <c r="C17" i="1"/>
  <c r="C16" i="1"/>
  <c r="C15" i="1"/>
  <c r="C14" i="1"/>
  <c r="C13" i="1"/>
  <c r="B14" i="3"/>
  <c r="A4" i="3"/>
  <c r="A3" i="3"/>
  <c r="E44" i="3"/>
  <c r="A44" i="3"/>
  <c r="E41" i="3"/>
  <c r="A41" i="3"/>
  <c r="E38" i="3"/>
  <c r="A38" i="3"/>
  <c r="C21" i="3"/>
  <c r="C20" i="3"/>
  <c r="E20" i="3" s="1"/>
  <c r="C19" i="3"/>
  <c r="E19" i="3" s="1"/>
  <c r="C18" i="3"/>
  <c r="D18" i="3" s="1"/>
  <c r="E18" i="3" s="1"/>
  <c r="C15" i="3"/>
  <c r="C8" i="3"/>
  <c r="C7" i="3"/>
  <c r="C6" i="3"/>
  <c r="E30" i="2"/>
  <c r="A30" i="2"/>
  <c r="E27" i="2"/>
  <c r="A27" i="2"/>
  <c r="E24" i="2"/>
  <c r="A24" i="2"/>
  <c r="C19" i="2"/>
  <c r="E18" i="2"/>
  <c r="C18" i="2"/>
  <c r="C17" i="2"/>
  <c r="E17" i="2" s="1"/>
  <c r="C16" i="2"/>
  <c r="C13" i="2"/>
  <c r="C7" i="2"/>
  <c r="C6" i="2"/>
  <c r="C5" i="2"/>
  <c r="A3" i="2"/>
  <c r="E30" i="1"/>
  <c r="A30" i="1"/>
  <c r="E27" i="1"/>
  <c r="A27" i="1"/>
  <c r="E24" i="1"/>
  <c r="A24" i="1"/>
  <c r="C19" i="1"/>
  <c r="D19" i="1" s="1"/>
  <c r="E19" i="1" s="1"/>
  <c r="E18" i="1"/>
  <c r="E17" i="1"/>
  <c r="D16" i="1"/>
  <c r="E16" i="1" s="1"/>
  <c r="D14" i="1"/>
  <c r="D13" i="1"/>
  <c r="E13" i="1" s="1"/>
  <c r="C7" i="1"/>
  <c r="C6" i="1"/>
  <c r="C5" i="1"/>
  <c r="A3" i="1"/>
  <c r="C32" i="3" l="1"/>
  <c r="E26" i="3"/>
  <c r="D33" i="3"/>
  <c r="E33" i="3" s="1"/>
  <c r="D25" i="3"/>
  <c r="D31" i="3"/>
  <c r="E31" i="3" s="1"/>
  <c r="D21" i="3"/>
  <c r="E21" i="3" s="1"/>
  <c r="D15" i="3"/>
  <c r="E15" i="3" s="1"/>
  <c r="D16" i="2"/>
  <c r="E16" i="2" s="1"/>
  <c r="D13" i="2"/>
  <c r="D19" i="2"/>
  <c r="E19" i="2" s="1"/>
  <c r="D15" i="1"/>
  <c r="D20" i="1" s="1"/>
  <c r="C20" i="1"/>
  <c r="E14" i="1"/>
  <c r="D32" i="3" l="1"/>
  <c r="E25" i="3"/>
  <c r="E32" i="3" s="1"/>
  <c r="G32" i="3" s="1"/>
  <c r="E13" i="2"/>
  <c r="E15" i="1"/>
  <c r="E20" i="1" s="1"/>
  <c r="G20" i="1" s="1"/>
  <c r="C17" i="3" l="1"/>
  <c r="D17" i="3" s="1"/>
  <c r="E17" i="3" s="1"/>
  <c r="C15" i="2"/>
  <c r="D15" i="2" l="1"/>
  <c r="E15" i="2" s="1"/>
  <c r="C14" i="2" l="1"/>
  <c r="C16" i="3"/>
  <c r="C23" i="3" l="1"/>
  <c r="C21" i="2"/>
  <c r="D21" i="2" s="1"/>
  <c r="E21" i="2" s="1"/>
  <c r="D16" i="3"/>
  <c r="D22" i="3" s="1"/>
  <c r="D34" i="3" s="1"/>
  <c r="C22" i="3"/>
  <c r="C34" i="3" s="1"/>
  <c r="D14" i="2"/>
  <c r="D20" i="2" s="1"/>
  <c r="C20" i="2"/>
  <c r="E16" i="3" l="1"/>
  <c r="E22" i="3" s="1"/>
  <c r="G22" i="3" s="1"/>
  <c r="E14" i="2"/>
  <c r="E20" i="2" s="1"/>
  <c r="G20" i="2" s="1"/>
  <c r="C35" i="3"/>
  <c r="D35" i="3" s="1"/>
  <c r="E35" i="3" s="1"/>
  <c r="D23" i="3"/>
  <c r="E23" i="3" s="1"/>
  <c r="E34" i="3" l="1"/>
  <c r="G34" i="3" s="1"/>
</calcChain>
</file>

<file path=xl/sharedStrings.xml><?xml version="1.0" encoding="utf-8"?>
<sst xmlns="http://schemas.openxmlformats.org/spreadsheetml/2006/main" count="108" uniqueCount="40">
  <si>
    <t>Расчет начальной максимальной цены договора</t>
  </si>
  <si>
    <t>на выполнение проектно-изыскательских работ по объекту:</t>
  </si>
  <si>
    <t>Продолжительность работ в соответствии с Графиком</t>
  </si>
  <si>
    <t>месяцев</t>
  </si>
  <si>
    <t>Начало работ:</t>
  </si>
  <si>
    <t>Окончание работ:</t>
  </si>
  <si>
    <t>№ п.п.</t>
  </si>
  <si>
    <t>Перечень видов работ</t>
  </si>
  <si>
    <t xml:space="preserve"> Стоимость проектирования  объекта в прогнозных ценах периода проектирования (руб.)</t>
  </si>
  <si>
    <t>Ориентировочная стоимость строительства, руб.</t>
  </si>
  <si>
    <t>ПИР в %</t>
  </si>
  <si>
    <t>без НДС</t>
  </si>
  <si>
    <t>НДС-22 %</t>
  </si>
  <si>
    <t>с учетом НДС</t>
  </si>
  <si>
    <t>Инженерные изыскания</t>
  </si>
  <si>
    <t>Разработка проектной документации стадии "Проектная документация"</t>
  </si>
  <si>
    <t>Оценка воздействия на окружающую среду</t>
  </si>
  <si>
    <t>Оценка воздействия проектируемого объекта на водные биологические ресурсы и среду их обитания, Расчет  ущерба водно-биологическим ресурсам (2 водных объекта  второй рыбохозяйственной категории)</t>
  </si>
  <si>
    <t>Дендрологическое обследование лесных насаждений, в том числе на наличие растений и деревьев, занесенных в Красную книгу</t>
  </si>
  <si>
    <t>Не облагается НДС</t>
  </si>
  <si>
    <t>Государственная экологическая экспертиза</t>
  </si>
  <si>
    <t>Государственная историко-культурная экспертиза</t>
  </si>
  <si>
    <t>Итого:</t>
  </si>
  <si>
    <t>В том числе инфляционная составляющая за период выполнения работ</t>
  </si>
  <si>
    <t>Разработал:</t>
  </si>
  <si>
    <t>Проверил:</t>
  </si>
  <si>
    <t>Согласовал:</t>
  </si>
  <si>
    <t>на выполнение проектно-изыскательских работ по объектам:</t>
  </si>
  <si>
    <t>1.1</t>
  </si>
  <si>
    <t>1.2</t>
  </si>
  <si>
    <t>1.3</t>
  </si>
  <si>
    <t>2.3</t>
  </si>
  <si>
    <t>2</t>
  </si>
  <si>
    <t>2.1</t>
  </si>
  <si>
    <t>2.2</t>
  </si>
  <si>
    <t>2.4</t>
  </si>
  <si>
    <t>2.5</t>
  </si>
  <si>
    <t>2.6</t>
  </si>
  <si>
    <t>2.7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</si>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</sst>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0" xfId="1"/>
    <xf numFmtId="0" fontId="3" fillId="0" borderId="0" xfId="1" quotePrefix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quotePrefix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4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Font="1"/>
    <xf numFmtId="0" fontId="5" fillId="2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2" fillId="0" borderId="4" xfId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2" fillId="0" borderId="1" xfId="1" applyBorder="1"/>
    <xf numFmtId="4" fontId="6" fillId="3" borderId="1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2" fillId="0" borderId="1" xfId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10" fontId="2" fillId="0" borderId="1" xfId="1" applyNumberFormat="1" applyBorder="1" applyAlignment="1">
      <alignment horizontal="center" vertical="center"/>
    </xf>
    <xf numFmtId="2" fontId="2" fillId="0" borderId="0" xfId="1" applyNumberFormat="1"/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justify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5" fillId="0" borderId="0" xfId="1" applyNumberFormat="1" applyFont="1"/>
    <xf numFmtId="0" fontId="8" fillId="0" borderId="0" xfId="1" applyFont="1"/>
    <xf numFmtId="0" fontId="5" fillId="0" borderId="0" xfId="1" applyFont="1" applyAlignment="1">
      <alignment horizontal="left"/>
    </xf>
    <xf numFmtId="4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2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4" fontId="9" fillId="0" borderId="0" xfId="1" applyNumberFormat="1" applyFont="1"/>
    <xf numFmtId="10" fontId="2" fillId="0" borderId="0" xfId="1" applyNumberFormat="1"/>
    <xf numFmtId="0" fontId="3" fillId="0" borderId="0" xfId="1" quotePrefix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2" fillId="0" borderId="1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3" borderId="1" xfId="1" quotePrefix="1" applyFont="1" applyFill="1" applyBorder="1" applyAlignment="1">
      <alignment horizontal="center" vertical="center" wrapText="1"/>
    </xf>
    <xf numFmtId="0" fontId="3" fillId="2" borderId="1" xfId="1" quotePrefix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vertical="center" wrapText="1"/>
    </xf>
    <xf numFmtId="4" fontId="3" fillId="2" borderId="4" xfId="1" applyNumberFormat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vertical="center" wrapText="1"/>
    </xf>
    <xf numFmtId="0" fontId="7" fillId="0" borderId="5" xfId="1" applyFont="1" applyBorder="1" applyAlignment="1">
      <alignment horizontal="justify" vertical="center" wrapText="1"/>
    </xf>
    <xf numFmtId="4" fontId="7" fillId="0" borderId="5" xfId="1" applyNumberFormat="1" applyFont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center" vertical="center"/>
    </xf>
    <xf numFmtId="10" fontId="2" fillId="0" borderId="4" xfId="1" applyNumberFormat="1" applyBorder="1" applyAlignment="1">
      <alignment horizontal="center" vertical="center"/>
    </xf>
    <xf numFmtId="0" fontId="2" fillId="0" borderId="5" xfId="1" applyBorder="1"/>
  </cellXfs>
  <cellStyles count="3">
    <cellStyle name="Обычный" xfId="0" builtinId="0"/>
    <cellStyle name="Обычный 3 2 3" xfId="2"/>
    <cellStyle name="Обычный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56;&#1048;/&#1057;&#1084;&#1077;&#1090;&#1085;&#1099;&#1081;/&#1053;&#1052;&#1062;/3.%20&#1069;&#1083;&#1100;&#1073;&#1088;&#1091;&#1089;/&#1056;&#1086;&#1076;&#1077;&#1083;&#1100;&#1073;&#1072;&#1085;/&#1053;&#1052;&#1062;&#1050;%20&#1056;&#1086;&#1076;&#1077;&#1083;&#1100;&#1073;&#1072;&#1085;%20&#1069;&#1083;&#1100;&#1073;&#1088;&#1091;&#1089;%20(&#1088;&#1072;&#1079;&#1088;&#1072;&#1073;&#1086;&#1090;&#1082;&#1072;%20&#1055;&#1048;&#1056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52;&#1062;&#1050;%20&#1056;&#1086;&#1076;&#1077;&#1083;&#1100;&#1073;&#1072;&#1085;%20&#1052;&#1072;&#1084;&#1080;&#1089;&#1086;&#1085;%20(&#1088;&#1072;&#1079;&#1088;&#1072;&#1073;&#1086;&#1090;&#1082;&#1072;%20&#1055;&#1048;&#105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яснительная"/>
      <sheetName val="Протокол"/>
      <sheetName val="НМЦ"/>
      <sheetName val="НМЦК"/>
      <sheetName val="Cводная смета ПИР"/>
      <sheetName val="ИГДИ"/>
      <sheetName val="ИГИ"/>
      <sheetName val="ИГФИ"/>
      <sheetName val="Сели-лавины"/>
      <sheetName val="ИГМИ"/>
      <sheetName val="Экология"/>
      <sheetName val="Дендрологическое обследование"/>
      <sheetName val="Археология"/>
      <sheetName val="ВОП"/>
      <sheetName val="ПД"/>
      <sheetName val="РД"/>
      <sheetName val="ОВОС"/>
      <sheetName val="Историко-культурная эксп"/>
      <sheetName val="Экспертиза ГЭЭ"/>
      <sheetName val="Экспертиза ГГЭ"/>
      <sheetName val="Прогнозные индексы"/>
      <sheetName val="Расчет КВЛ"/>
      <sheetName val="Индексы Росстата"/>
      <sheetName val="Аналоги =&gt;"/>
      <sheetName val="1а,1е"/>
      <sheetName val="КСБ Архыз"/>
      <sheetName val="ЛС 02-01-05"/>
      <sheetName val="ЛС 02-03-04 "/>
    </sheetNames>
    <sheetDataSet>
      <sheetData sheetId="0">
        <row r="4">
          <cell r="A4" t="str">
            <v xml:space="preserve"> «Всесезонный туристско-рекреационный комплекс "Эльбрус", 
Кабардино-Балкарская Республика. Родельбан»</v>
          </cell>
        </row>
        <row r="26">
          <cell r="A26" t="str">
            <v>Начальник отдела ценообразования
управления проектов
департамента развития инфраструктуры</v>
          </cell>
          <cell r="C26" t="str">
            <v>А.Ю. Татаринов</v>
          </cell>
        </row>
        <row r="29">
          <cell r="A29" t="str">
            <v>Заместитель директора департамента
по ценообразованию и сметному регулированию
Департамента развития инфраструктуры</v>
          </cell>
          <cell r="C29" t="str">
            <v>Е.А. Татаринова</v>
          </cell>
        </row>
        <row r="32">
          <cell r="A32" t="str">
            <v>Директор Департамента развития инфраструктуры</v>
          </cell>
          <cell r="C32" t="str">
            <v>И.В. Евдокимов</v>
          </cell>
        </row>
      </sheetData>
      <sheetData sheetId="1" refreshError="1"/>
      <sheetData sheetId="2"/>
      <sheetData sheetId="3">
        <row r="9">
          <cell r="B9">
            <v>3.6</v>
          </cell>
        </row>
        <row r="14">
          <cell r="F14">
            <v>5586610.1299999999</v>
          </cell>
        </row>
        <row r="15">
          <cell r="F15">
            <v>5068025.51</v>
          </cell>
        </row>
        <row r="16">
          <cell r="F16">
            <v>596836.80000000005</v>
          </cell>
        </row>
        <row r="17">
          <cell r="F17">
            <v>181645.9</v>
          </cell>
        </row>
        <row r="18">
          <cell r="F18">
            <v>863196.32</v>
          </cell>
        </row>
        <row r="19">
          <cell r="F19">
            <v>276900</v>
          </cell>
        </row>
        <row r="20">
          <cell r="F20">
            <v>310688.64000000001</v>
          </cell>
        </row>
        <row r="21">
          <cell r="B21">
            <v>12760383.029999999</v>
          </cell>
          <cell r="F21">
            <v>12883903.300000001</v>
          </cell>
        </row>
        <row r="28">
          <cell r="F28">
            <v>46244</v>
          </cell>
        </row>
        <row r="29">
          <cell r="F29">
            <v>46353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59">
          <cell r="R59">
            <v>464813.52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яснительная"/>
      <sheetName val="Протокол"/>
      <sheetName val="НМЦ"/>
      <sheetName val="НМЦК"/>
      <sheetName val="Cводная смета ПИР"/>
      <sheetName val="ИГДИ"/>
      <sheetName val="ИГИ"/>
      <sheetName val="ИГФИ"/>
      <sheetName val="Сели-лавины"/>
      <sheetName val="ИГМИ"/>
      <sheetName val="Экология"/>
      <sheetName val="Дендрологическое обследование"/>
      <sheetName val="Археология"/>
      <sheetName val="ВОП"/>
      <sheetName val="ПД"/>
      <sheetName val="РД"/>
      <sheetName val="ОВОС"/>
      <sheetName val="Историко-культурная эксп"/>
      <sheetName val="Экспертиза ГЭЭ"/>
      <sheetName val="Экспертиза ГГЭ"/>
      <sheetName val="Прогнозные индексы"/>
      <sheetName val="Расчет КВЛ"/>
      <sheetName val="Индексы Росстата"/>
      <sheetName val="Аналоги =&gt;"/>
      <sheetName val="1а,1е"/>
      <sheetName val="КСБ Архыз"/>
      <sheetName val="ЛС 02-01-05"/>
      <sheetName val="ЛС 02-03-04 "/>
    </sheetNames>
    <sheetDataSet>
      <sheetData sheetId="0">
        <row r="4">
          <cell r="A4" t="str">
            <v>Всесезонный туристско-рекреационный комплекс "Мамисон". Родельбан</v>
          </cell>
        </row>
        <row r="26">
          <cell r="A26" t="str">
            <v>Начальник отдела ценообразования
управления проектов
департамента развития инфраструктуры</v>
          </cell>
          <cell r="C26" t="str">
            <v>А.Ю. Татаринов</v>
          </cell>
        </row>
        <row r="29">
          <cell r="A29" t="str">
            <v>Заместитель директора департамента
по ценообразованию и сметному регулированию
Департамента развития инфраструктуры</v>
          </cell>
          <cell r="C29" t="str">
            <v>Е.А. Татаринова</v>
          </cell>
        </row>
        <row r="32">
          <cell r="A32" t="str">
            <v>Директор Департамента развития инфраструктуры</v>
          </cell>
          <cell r="C32" t="str">
            <v>И.В. Евдокимов</v>
          </cell>
        </row>
      </sheetData>
      <sheetData sheetId="1" refreshError="1"/>
      <sheetData sheetId="2"/>
      <sheetData sheetId="3">
        <row r="9">
          <cell r="B9">
            <v>3.6</v>
          </cell>
        </row>
        <row r="14">
          <cell r="F14">
            <v>7257805.9800000004</v>
          </cell>
        </row>
        <row r="15">
          <cell r="F15">
            <v>3705894.84</v>
          </cell>
        </row>
        <row r="16">
          <cell r="F16">
            <v>459735.12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B21">
            <v>11298027.83</v>
          </cell>
          <cell r="F21">
            <v>11423435.939999999</v>
          </cell>
        </row>
        <row r="28">
          <cell r="F28">
            <v>46244</v>
          </cell>
        </row>
        <row r="29">
          <cell r="F29">
            <v>46353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59">
          <cell r="R59">
            <v>492127.26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50"/>
  <sheetViews>
    <sheetView tabSelected="1" topLeftCell="A26" zoomScaleNormal="100" zoomScaleSheetLayoutView="100" workbookViewId="0">
      <selection activeCell="D44" sqref="D44"/>
    </sheetView>
  </sheetViews>
  <sheetFormatPr defaultColWidth="9.140625" defaultRowHeight="15" x14ac:dyDescent="0.25"/>
  <cols>
    <col min="1" max="1" width="5.42578125" style="2" customWidth="1"/>
    <col min="2" max="2" width="52.42578125" style="2" customWidth="1"/>
    <col min="3" max="3" width="16.140625" style="2" customWidth="1"/>
    <col min="4" max="4" width="20.28515625" style="2" customWidth="1"/>
    <col min="5" max="5" width="16.140625" style="2" customWidth="1"/>
    <col min="6" max="6" width="22.28515625" style="2" customWidth="1"/>
    <col min="7" max="7" width="23.85546875" style="2" customWidth="1"/>
    <col min="8" max="8" width="10.5703125" style="2" bestFit="1" customWidth="1"/>
    <col min="9" max="16384" width="9.140625" style="2"/>
  </cols>
  <sheetData>
    <row r="1" spans="1:7" ht="15.75" x14ac:dyDescent="0.25">
      <c r="A1" s="1" t="s">
        <v>0</v>
      </c>
      <c r="B1" s="1"/>
      <c r="C1" s="1"/>
      <c r="D1" s="1"/>
      <c r="E1" s="1"/>
    </row>
    <row r="2" spans="1:7" ht="24.6" customHeight="1" x14ac:dyDescent="0.25">
      <c r="A2" s="1" t="s">
        <v>27</v>
      </c>
      <c r="B2" s="1"/>
      <c r="C2" s="1"/>
      <c r="D2" s="1"/>
      <c r="E2" s="1"/>
    </row>
    <row r="3" spans="1:7" ht="15.75" x14ac:dyDescent="0.25">
      <c r="A3" s="46" t="str">
        <f>CONCATENATE("Объект 1 - ",[2]Пояснительная!A4)</f>
        <v>Объект 1 - Всесезонный туристско-рекреационный комплекс "Мамисон". Родельбан</v>
      </c>
      <c r="B3" s="47"/>
      <c r="C3" s="47"/>
      <c r="D3" s="47"/>
      <c r="E3" s="47"/>
    </row>
    <row r="4" spans="1:7" ht="36.75" customHeight="1" x14ac:dyDescent="0.25">
      <c r="A4" s="46" t="str">
        <f>CONCATENATE("Объект 2 - ",[1]Пояснительная!A4)</f>
        <v>Объект 2 -  «Всесезонный туристско-рекреационный комплекс "Эльбрус", 
Кабардино-Балкарская Республика. Родельбан»</v>
      </c>
      <c r="B4" s="47"/>
      <c r="C4" s="47"/>
      <c r="D4" s="47"/>
      <c r="E4" s="47"/>
    </row>
    <row r="5" spans="1:7" ht="15.75" x14ac:dyDescent="0.25">
      <c r="A5" s="5"/>
      <c r="B5" s="6"/>
      <c r="C5" s="6"/>
      <c r="D5" s="6"/>
      <c r="E5" s="6"/>
    </row>
    <row r="6" spans="1:7" ht="32.25" customHeight="1" x14ac:dyDescent="0.25">
      <c r="A6" s="1" t="s">
        <v>2</v>
      </c>
      <c r="B6" s="1"/>
      <c r="C6" s="7">
        <f>[2]НМЦК!B9</f>
        <v>3.6</v>
      </c>
      <c r="D6" s="8" t="s">
        <v>3</v>
      </c>
      <c r="E6" s="9"/>
    </row>
    <row r="7" spans="1:7" ht="15.75" x14ac:dyDescent="0.25">
      <c r="A7" s="9" t="s">
        <v>4</v>
      </c>
      <c r="B7" s="9"/>
      <c r="C7" s="10">
        <f>[2]НМЦК!F28</f>
        <v>46244</v>
      </c>
      <c r="D7" s="8"/>
      <c r="E7" s="9"/>
    </row>
    <row r="8" spans="1:7" ht="15.75" x14ac:dyDescent="0.25">
      <c r="A8" s="9" t="s">
        <v>5</v>
      </c>
      <c r="B8" s="9"/>
      <c r="C8" s="10">
        <f>[2]НМЦК!F29</f>
        <v>46353</v>
      </c>
      <c r="D8" s="8"/>
      <c r="E8" s="9"/>
    </row>
    <row r="9" spans="1:7" ht="15.75" x14ac:dyDescent="0.25">
      <c r="A9" s="9"/>
      <c r="B9" s="11"/>
      <c r="C9" s="11"/>
      <c r="D9" s="11"/>
      <c r="E9" s="11"/>
    </row>
    <row r="10" spans="1:7" ht="15.75" customHeight="1" x14ac:dyDescent="0.25">
      <c r="A10" s="12" t="s">
        <v>6</v>
      </c>
      <c r="B10" s="12" t="s">
        <v>7</v>
      </c>
      <c r="C10" s="12" t="s">
        <v>8</v>
      </c>
      <c r="D10" s="12"/>
      <c r="E10" s="12"/>
      <c r="F10" s="13" t="s">
        <v>9</v>
      </c>
      <c r="G10" s="14" t="s">
        <v>10</v>
      </c>
    </row>
    <row r="11" spans="1:7" ht="15.75" customHeight="1" x14ac:dyDescent="0.25">
      <c r="A11" s="12"/>
      <c r="B11" s="12"/>
      <c r="C11" s="12"/>
      <c r="D11" s="12"/>
      <c r="E11" s="12"/>
      <c r="F11" s="13"/>
      <c r="G11" s="15"/>
    </row>
    <row r="12" spans="1:7" ht="15.75" x14ac:dyDescent="0.25">
      <c r="A12" s="12"/>
      <c r="B12" s="12"/>
      <c r="C12" s="16" t="s">
        <v>11</v>
      </c>
      <c r="D12" s="16" t="s">
        <v>12</v>
      </c>
      <c r="E12" s="16" t="s">
        <v>13</v>
      </c>
      <c r="F12" s="13"/>
      <c r="G12" s="15"/>
    </row>
    <row r="13" spans="1:7" ht="30" customHeight="1" x14ac:dyDescent="0.25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3"/>
      <c r="G13" s="17"/>
    </row>
    <row r="14" spans="1:7" ht="30" customHeight="1" x14ac:dyDescent="0.25">
      <c r="A14" s="50">
        <v>1</v>
      </c>
      <c r="B14" s="50" t="str">
        <f>[2]Пояснительная!A4</f>
        <v>Всесезонный туристско-рекреационный комплекс "Мамисон". Родельбан</v>
      </c>
      <c r="C14" s="16"/>
      <c r="D14" s="16"/>
      <c r="E14" s="16"/>
      <c r="F14" s="48"/>
      <c r="G14" s="49"/>
    </row>
    <row r="15" spans="1:7" ht="42" customHeight="1" x14ac:dyDescent="0.25">
      <c r="A15" s="51" t="s">
        <v>28</v>
      </c>
      <c r="B15" s="19" t="s">
        <v>14</v>
      </c>
      <c r="C15" s="20">
        <f>[2]НМЦК!F14</f>
        <v>7257805.9800000004</v>
      </c>
      <c r="D15" s="20">
        <f>C15*0.22</f>
        <v>1596717.32</v>
      </c>
      <c r="E15" s="20">
        <f t="shared" ref="E15:E18" si="0">C15+D15</f>
        <v>8854523.3000000007</v>
      </c>
      <c r="F15" s="21"/>
      <c r="G15" s="21"/>
    </row>
    <row r="16" spans="1:7" ht="44.25" customHeight="1" x14ac:dyDescent="0.25">
      <c r="A16" s="51" t="s">
        <v>29</v>
      </c>
      <c r="B16" s="19" t="s">
        <v>15</v>
      </c>
      <c r="C16" s="22">
        <f>[2]НМЦК!F15</f>
        <v>3705894.84</v>
      </c>
      <c r="D16" s="20">
        <f>C16*0.22</f>
        <v>815296.86</v>
      </c>
      <c r="E16" s="20">
        <f t="shared" si="0"/>
        <v>4521191.7</v>
      </c>
      <c r="F16" s="21"/>
      <c r="G16" s="21"/>
    </row>
    <row r="17" spans="1:8" ht="44.25" customHeight="1" x14ac:dyDescent="0.25">
      <c r="A17" s="51" t="s">
        <v>30</v>
      </c>
      <c r="B17" s="23" t="s">
        <v>16</v>
      </c>
      <c r="C17" s="22">
        <f>[2]НМЦК!F16</f>
        <v>459735.12</v>
      </c>
      <c r="D17" s="20">
        <f>C17*0.22</f>
        <v>101141.73</v>
      </c>
      <c r="E17" s="20">
        <f t="shared" si="0"/>
        <v>560876.85</v>
      </c>
      <c r="F17" s="21"/>
      <c r="G17" s="21"/>
    </row>
    <row r="18" spans="1:8" ht="81.75" hidden="1" customHeight="1" x14ac:dyDescent="0.25">
      <c r="A18" s="18">
        <v>4</v>
      </c>
      <c r="B18" s="23" t="s">
        <v>17</v>
      </c>
      <c r="C18" s="22">
        <f>[2]НМЦК!F17</f>
        <v>0</v>
      </c>
      <c r="D18" s="20">
        <f>C18*0.22</f>
        <v>0</v>
      </c>
      <c r="E18" s="20">
        <f t="shared" si="0"/>
        <v>0</v>
      </c>
      <c r="F18" s="21"/>
      <c r="G18" s="21"/>
    </row>
    <row r="19" spans="1:8" ht="73.5" hidden="1" customHeight="1" x14ac:dyDescent="0.25">
      <c r="A19" s="18">
        <v>5</v>
      </c>
      <c r="B19" s="23" t="s">
        <v>18</v>
      </c>
      <c r="C19" s="22">
        <f>[2]НМЦК!F18</f>
        <v>0</v>
      </c>
      <c r="D19" s="20">
        <v>0</v>
      </c>
      <c r="E19" s="20">
        <f>C19+D19</f>
        <v>0</v>
      </c>
      <c r="F19" s="24" t="s">
        <v>19</v>
      </c>
      <c r="G19" s="21"/>
    </row>
    <row r="20" spans="1:8" ht="73.5" hidden="1" customHeight="1" x14ac:dyDescent="0.25">
      <c r="A20" s="18">
        <v>6</v>
      </c>
      <c r="B20" s="23" t="s">
        <v>20</v>
      </c>
      <c r="C20" s="22">
        <f>[2]НМЦК!$F$19</f>
        <v>0</v>
      </c>
      <c r="D20" s="20">
        <v>0</v>
      </c>
      <c r="E20" s="20">
        <f>C20+D20</f>
        <v>0</v>
      </c>
      <c r="F20" s="24" t="s">
        <v>19</v>
      </c>
      <c r="G20" s="21"/>
    </row>
    <row r="21" spans="1:8" ht="73.5" hidden="1" customHeight="1" x14ac:dyDescent="0.25">
      <c r="A21" s="18">
        <v>7</v>
      </c>
      <c r="B21" s="23" t="s">
        <v>21</v>
      </c>
      <c r="C21" s="22">
        <f>[2]НМЦК!$F$20</f>
        <v>0</v>
      </c>
      <c r="D21" s="20">
        <f>C21*22%</f>
        <v>0</v>
      </c>
      <c r="E21" s="20">
        <f>C21+D21</f>
        <v>0</v>
      </c>
      <c r="F21" s="24"/>
      <c r="G21" s="21"/>
    </row>
    <row r="22" spans="1:8" ht="35.25" customHeight="1" x14ac:dyDescent="0.25">
      <c r="A22" s="25"/>
      <c r="B22" s="25" t="s">
        <v>22</v>
      </c>
      <c r="C22" s="26">
        <f>C15+C16+C17+C18+C19+C20+C21</f>
        <v>11423435.939999999</v>
      </c>
      <c r="D22" s="26">
        <f>D15+D16+D17+D18+D19+D20+D21</f>
        <v>2513155.91</v>
      </c>
      <c r="E22" s="26">
        <f>E15+E16+E17+E18+E19+E20+E21</f>
        <v>13936591.85</v>
      </c>
      <c r="F22" s="27">
        <f>'[2]Расчет КВЛ'!R$59*1000</f>
        <v>492127260</v>
      </c>
      <c r="G22" s="28">
        <f>E22/F22</f>
        <v>2.8299999999999999E-2</v>
      </c>
      <c r="H22" s="29"/>
    </row>
    <row r="23" spans="1:8" ht="31.5" x14ac:dyDescent="0.25">
      <c r="A23" s="30"/>
      <c r="B23" s="31" t="s">
        <v>23</v>
      </c>
      <c r="C23" s="32">
        <f>[2]НМЦК!F21-[2]НМЦК!B21</f>
        <v>125408.11</v>
      </c>
      <c r="D23" s="32">
        <f>C23*0.22</f>
        <v>27589.78</v>
      </c>
      <c r="E23" s="32">
        <f>C23+D23</f>
        <v>152997.89000000001</v>
      </c>
      <c r="F23" s="21"/>
      <c r="G23" s="21"/>
    </row>
    <row r="24" spans="1:8" ht="50.25" customHeight="1" x14ac:dyDescent="0.25">
      <c r="A24" s="52" t="s">
        <v>32</v>
      </c>
      <c r="B24" s="50" t="str">
        <f>[1]Пояснительная!A4</f>
        <v xml:space="preserve"> «Всесезонный туристско-рекреационный комплекс "Эльбрус", 
Кабардино-Балкарская Республика. Родельбан»</v>
      </c>
      <c r="C24" s="16"/>
      <c r="D24" s="16"/>
      <c r="E24" s="16"/>
      <c r="F24" s="48"/>
      <c r="G24" s="49"/>
    </row>
    <row r="25" spans="1:8" ht="42" customHeight="1" x14ac:dyDescent="0.25">
      <c r="A25" s="51" t="s">
        <v>33</v>
      </c>
      <c r="B25" s="19" t="s">
        <v>14</v>
      </c>
      <c r="C25" s="20">
        <f>[1]НМЦК!$F$14</f>
        <v>5586610.1299999999</v>
      </c>
      <c r="D25" s="20">
        <f>C25*0.22</f>
        <v>1229054.23</v>
      </c>
      <c r="E25" s="20">
        <f t="shared" ref="E25:E28" si="1">C25+D25</f>
        <v>6815664.3600000003</v>
      </c>
      <c r="F25" s="21"/>
      <c r="G25" s="21"/>
    </row>
    <row r="26" spans="1:8" ht="44.25" customHeight="1" x14ac:dyDescent="0.25">
      <c r="A26" s="51" t="s">
        <v>34</v>
      </c>
      <c r="B26" s="19" t="s">
        <v>15</v>
      </c>
      <c r="C26" s="22">
        <f>[1]НМЦК!$F$15</f>
        <v>5068025.51</v>
      </c>
      <c r="D26" s="20">
        <f>C26*0.22</f>
        <v>1114965.6100000001</v>
      </c>
      <c r="E26" s="20">
        <f t="shared" si="1"/>
        <v>6182991.1200000001</v>
      </c>
      <c r="F26" s="21"/>
      <c r="G26" s="21"/>
    </row>
    <row r="27" spans="1:8" ht="44.25" customHeight="1" x14ac:dyDescent="0.25">
      <c r="A27" s="51" t="s">
        <v>31</v>
      </c>
      <c r="B27" s="23" t="s">
        <v>16</v>
      </c>
      <c r="C27" s="22">
        <f>[1]НМЦК!$F$16</f>
        <v>596836.80000000005</v>
      </c>
      <c r="D27" s="20">
        <f>C27*0.22</f>
        <v>131304.1</v>
      </c>
      <c r="E27" s="20">
        <f t="shared" si="1"/>
        <v>728140.9</v>
      </c>
      <c r="F27" s="21"/>
      <c r="G27" s="21"/>
    </row>
    <row r="28" spans="1:8" ht="81.75" customHeight="1" x14ac:dyDescent="0.25">
      <c r="A28" s="51" t="s">
        <v>35</v>
      </c>
      <c r="B28" s="23" t="s">
        <v>17</v>
      </c>
      <c r="C28" s="22">
        <f>[1]НМЦК!$F$17</f>
        <v>181645.9</v>
      </c>
      <c r="D28" s="20">
        <f>C28*0.22</f>
        <v>39962.1</v>
      </c>
      <c r="E28" s="20">
        <f t="shared" si="1"/>
        <v>221608</v>
      </c>
      <c r="F28" s="21"/>
      <c r="G28" s="21"/>
    </row>
    <row r="29" spans="1:8" ht="73.5" customHeight="1" x14ac:dyDescent="0.25">
      <c r="A29" s="51" t="s">
        <v>36</v>
      </c>
      <c r="B29" s="23" t="s">
        <v>18</v>
      </c>
      <c r="C29" s="22">
        <f>[1]НМЦК!$F$18</f>
        <v>863196.32</v>
      </c>
      <c r="D29" s="20">
        <v>0</v>
      </c>
      <c r="E29" s="20">
        <f>C29+D29</f>
        <v>863196.32</v>
      </c>
      <c r="F29" s="24" t="s">
        <v>19</v>
      </c>
      <c r="G29" s="21"/>
    </row>
    <row r="30" spans="1:8" ht="73.5" customHeight="1" x14ac:dyDescent="0.25">
      <c r="A30" s="51" t="s">
        <v>37</v>
      </c>
      <c r="B30" s="23" t="s">
        <v>20</v>
      </c>
      <c r="C30" s="22">
        <f>[1]НМЦК!$F$19</f>
        <v>276900</v>
      </c>
      <c r="D30" s="20">
        <v>0</v>
      </c>
      <c r="E30" s="20">
        <f>C30+D30</f>
        <v>276900</v>
      </c>
      <c r="F30" s="24" t="s">
        <v>19</v>
      </c>
      <c r="G30" s="21"/>
    </row>
    <row r="31" spans="1:8" ht="73.5" customHeight="1" x14ac:dyDescent="0.25">
      <c r="A31" s="51" t="s">
        <v>38</v>
      </c>
      <c r="B31" s="23" t="s">
        <v>21</v>
      </c>
      <c r="C31" s="22">
        <f>[1]НМЦК!$F$20</f>
        <v>310688.64000000001</v>
      </c>
      <c r="D31" s="20">
        <f>C31*22%</f>
        <v>68351.5</v>
      </c>
      <c r="E31" s="20">
        <f>C31+D31</f>
        <v>379040.14</v>
      </c>
      <c r="F31" s="24"/>
      <c r="G31" s="21"/>
    </row>
    <row r="32" spans="1:8" ht="35.25" customHeight="1" x14ac:dyDescent="0.25">
      <c r="A32" s="25"/>
      <c r="B32" s="25" t="s">
        <v>22</v>
      </c>
      <c r="C32" s="26">
        <f>C25+C26+C27+C28+C29+C30+C31</f>
        <v>12883903.300000001</v>
      </c>
      <c r="D32" s="26">
        <f>D25+D26+D27+D28+D29+D30+D31</f>
        <v>2583637.54</v>
      </c>
      <c r="E32" s="26">
        <f>E25+E26+E27+E28+E29+E30+E31</f>
        <v>15467540.84</v>
      </c>
      <c r="F32" s="27">
        <f>'[1]Расчет КВЛ'!R$59*1000</f>
        <v>464813520</v>
      </c>
      <c r="G32" s="28">
        <f>E32/F32</f>
        <v>3.3300000000000003E-2</v>
      </c>
      <c r="H32" s="29"/>
    </row>
    <row r="33" spans="1:8" ht="32.25" thickBot="1" x14ac:dyDescent="0.3">
      <c r="A33" s="55"/>
      <c r="B33" s="56" t="s">
        <v>23</v>
      </c>
      <c r="C33" s="57">
        <f>[1]НМЦК!$F$21-[1]НМЦК!$B$21</f>
        <v>123520.27</v>
      </c>
      <c r="D33" s="57">
        <f>C33*0.22</f>
        <v>27174.46</v>
      </c>
      <c r="E33" s="57">
        <f>C33+D33</f>
        <v>150694.73000000001</v>
      </c>
      <c r="F33" s="60"/>
      <c r="G33" s="60"/>
    </row>
    <row r="34" spans="1:8" ht="35.25" customHeight="1" x14ac:dyDescent="0.25">
      <c r="A34" s="53"/>
      <c r="B34" s="53" t="s">
        <v>39</v>
      </c>
      <c r="C34" s="54">
        <f>C22+C32</f>
        <v>24307339.239999998</v>
      </c>
      <c r="D34" s="54">
        <f>D22+D32</f>
        <v>5096793.45</v>
      </c>
      <c r="E34" s="54">
        <f>E22+E32</f>
        <v>29404132.690000001</v>
      </c>
      <c r="F34" s="58">
        <f>F22+F32</f>
        <v>956940780</v>
      </c>
      <c r="G34" s="59">
        <f>E34/F34</f>
        <v>3.0700000000000002E-2</v>
      </c>
      <c r="H34" s="29"/>
    </row>
    <row r="35" spans="1:8" ht="31.5" x14ac:dyDescent="0.25">
      <c r="A35" s="30"/>
      <c r="B35" s="31" t="s">
        <v>23</v>
      </c>
      <c r="C35" s="32">
        <f>C23+C33</f>
        <v>248928.38</v>
      </c>
      <c r="D35" s="32">
        <f>C35*0.22</f>
        <v>54764.24</v>
      </c>
      <c r="E35" s="32">
        <f>C35+D35</f>
        <v>303692.62</v>
      </c>
      <c r="F35" s="21"/>
      <c r="G35" s="21"/>
    </row>
    <row r="36" spans="1:8" ht="15.75" x14ac:dyDescent="0.25">
      <c r="A36" s="11"/>
      <c r="B36" s="11"/>
      <c r="C36" s="33"/>
      <c r="D36" s="34"/>
      <c r="E36" s="34"/>
    </row>
    <row r="37" spans="1:8" s="11" customFormat="1" ht="15.75" x14ac:dyDescent="0.25">
      <c r="A37" s="35" t="s">
        <v>24</v>
      </c>
      <c r="B37" s="36"/>
      <c r="C37" s="37"/>
    </row>
    <row r="38" spans="1:8" s="11" customFormat="1" ht="69" customHeight="1" x14ac:dyDescent="0.25">
      <c r="A38" s="38" t="str">
        <f>[2]Пояснительная!A26</f>
        <v>Начальник отдела ценообразования
управления проектов
департамента развития инфраструктуры</v>
      </c>
      <c r="B38" s="38"/>
      <c r="C38" s="39"/>
      <c r="D38" s="40"/>
      <c r="E38" s="41" t="str">
        <f>[2]Пояснительная!C26</f>
        <v>А.Ю. Татаринов</v>
      </c>
    </row>
    <row r="39" spans="1:8" s="11" customFormat="1" ht="15.75" x14ac:dyDescent="0.25">
      <c r="A39" s="42"/>
      <c r="B39" s="42"/>
      <c r="C39" s="39"/>
      <c r="D39" s="40"/>
      <c r="E39" s="41"/>
    </row>
    <row r="40" spans="1:8" s="11" customFormat="1" ht="15.75" x14ac:dyDescent="0.25">
      <c r="A40" s="43" t="s">
        <v>25</v>
      </c>
      <c r="B40" s="36"/>
      <c r="C40" s="39"/>
      <c r="D40" s="39"/>
      <c r="E40" s="37"/>
    </row>
    <row r="41" spans="1:8" s="11" customFormat="1" ht="86.25" customHeight="1" x14ac:dyDescent="0.25">
      <c r="A41" s="38" t="str">
        <f>[2]Пояснительная!A29</f>
        <v>Заместитель директора департамента
по ценообразованию и сметному регулированию
Департамента развития инфраструктуры</v>
      </c>
      <c r="B41" s="38"/>
      <c r="C41" s="39"/>
      <c r="D41" s="40"/>
      <c r="E41" s="41" t="str">
        <f>[2]Пояснительная!C29</f>
        <v>Е.А. Татаринова</v>
      </c>
    </row>
    <row r="42" spans="1:8" s="11" customFormat="1" ht="15.75" x14ac:dyDescent="0.25">
      <c r="A42" s="42"/>
      <c r="B42" s="42"/>
      <c r="C42" s="39"/>
      <c r="D42" s="40"/>
      <c r="E42" s="41"/>
    </row>
    <row r="43" spans="1:8" s="11" customFormat="1" ht="14.25" customHeight="1" x14ac:dyDescent="0.25">
      <c r="A43" s="38" t="s">
        <v>26</v>
      </c>
      <c r="B43" s="38"/>
      <c r="C43" s="39"/>
      <c r="D43" s="39"/>
      <c r="E43" s="41"/>
    </row>
    <row r="44" spans="1:8" s="11" customFormat="1" ht="44.25" customHeight="1" x14ac:dyDescent="0.25">
      <c r="A44" s="38" t="str">
        <f>[2]Пояснительная!A32</f>
        <v>Директор Департамента развития инфраструктуры</v>
      </c>
      <c r="B44" s="38"/>
      <c r="C44" s="39"/>
      <c r="D44" s="39"/>
      <c r="E44" s="41" t="str">
        <f>[2]Пояснительная!C32</f>
        <v>И.В. Евдокимов</v>
      </c>
    </row>
    <row r="49" spans="5:5" x14ac:dyDescent="0.25">
      <c r="E49" s="44"/>
    </row>
    <row r="50" spans="5:5" x14ac:dyDescent="0.25">
      <c r="E50" s="45"/>
    </row>
  </sheetData>
  <mergeCells count="14">
    <mergeCell ref="F10:F13"/>
    <mergeCell ref="G10:G13"/>
    <mergeCell ref="A38:B38"/>
    <mergeCell ref="A41:B41"/>
    <mergeCell ref="A43:B43"/>
    <mergeCell ref="A44:B44"/>
    <mergeCell ref="A1:E1"/>
    <mergeCell ref="A2:E2"/>
    <mergeCell ref="A3:E3"/>
    <mergeCell ref="A6:B6"/>
    <mergeCell ref="A10:A12"/>
    <mergeCell ref="B10:B12"/>
    <mergeCell ref="C10:E11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zoomScaleNormal="100" zoomScaleSheetLayoutView="100" workbookViewId="0">
      <selection activeCell="C12" sqref="C12"/>
    </sheetView>
  </sheetViews>
  <sheetFormatPr defaultColWidth="9.140625" defaultRowHeight="15" x14ac:dyDescent="0.25"/>
  <cols>
    <col min="1" max="1" width="5.42578125" style="2" customWidth="1"/>
    <col min="2" max="2" width="52.42578125" style="2" customWidth="1"/>
    <col min="3" max="3" width="16.140625" style="2" customWidth="1"/>
    <col min="4" max="4" width="20.28515625" style="2" customWidth="1"/>
    <col min="5" max="5" width="16.140625" style="2" customWidth="1"/>
    <col min="6" max="6" width="22.28515625" style="2" customWidth="1"/>
    <col min="7" max="7" width="23.85546875" style="2" customWidth="1"/>
    <col min="8" max="8" width="10.5703125" style="2" bestFit="1" customWidth="1"/>
    <col min="9" max="16384" width="9.140625" style="2"/>
  </cols>
  <sheetData>
    <row r="1" spans="1:7" ht="15.75" x14ac:dyDescent="0.25">
      <c r="A1" s="1" t="s">
        <v>0</v>
      </c>
      <c r="B1" s="1"/>
      <c r="C1" s="1"/>
      <c r="D1" s="1"/>
      <c r="E1" s="1"/>
    </row>
    <row r="2" spans="1:7" ht="24.6" customHeight="1" x14ac:dyDescent="0.25">
      <c r="A2" s="1" t="s">
        <v>1</v>
      </c>
      <c r="B2" s="1"/>
      <c r="C2" s="1"/>
      <c r="D2" s="1"/>
      <c r="E2" s="1"/>
    </row>
    <row r="3" spans="1:7" ht="15.75" x14ac:dyDescent="0.25">
      <c r="A3" s="3" t="str">
        <f>[2]Пояснительная!A4</f>
        <v>Всесезонный туристско-рекреационный комплекс "Мамисон". Родельбан</v>
      </c>
      <c r="B3" s="4"/>
      <c r="C3" s="4"/>
      <c r="D3" s="4"/>
      <c r="E3" s="4"/>
    </row>
    <row r="4" spans="1:7" ht="15.75" x14ac:dyDescent="0.25">
      <c r="A4" s="5"/>
      <c r="B4" s="6"/>
      <c r="C4" s="6"/>
      <c r="D4" s="6"/>
      <c r="E4" s="6"/>
    </row>
    <row r="5" spans="1:7" ht="32.25" customHeight="1" x14ac:dyDescent="0.25">
      <c r="A5" s="1" t="s">
        <v>2</v>
      </c>
      <c r="B5" s="1"/>
      <c r="C5" s="7">
        <f>[2]НМЦК!B9</f>
        <v>3.6</v>
      </c>
      <c r="D5" s="8" t="s">
        <v>3</v>
      </c>
      <c r="E5" s="9"/>
    </row>
    <row r="6" spans="1:7" ht="15.75" x14ac:dyDescent="0.25">
      <c r="A6" s="9" t="s">
        <v>4</v>
      </c>
      <c r="B6" s="9"/>
      <c r="C6" s="10">
        <f>[2]НМЦК!F28</f>
        <v>46244</v>
      </c>
      <c r="D6" s="8"/>
      <c r="E6" s="9"/>
    </row>
    <row r="7" spans="1:7" ht="15.75" x14ac:dyDescent="0.25">
      <c r="A7" s="9" t="s">
        <v>5</v>
      </c>
      <c r="B7" s="9"/>
      <c r="C7" s="10">
        <f>[2]НМЦК!F29</f>
        <v>46353</v>
      </c>
      <c r="D7" s="8"/>
      <c r="E7" s="9"/>
    </row>
    <row r="8" spans="1:7" ht="15.75" x14ac:dyDescent="0.25">
      <c r="A8" s="9"/>
      <c r="B8" s="11"/>
      <c r="C8" s="11"/>
      <c r="D8" s="11"/>
      <c r="E8" s="11"/>
    </row>
    <row r="9" spans="1:7" ht="15.75" customHeight="1" x14ac:dyDescent="0.25">
      <c r="A9" s="12" t="s">
        <v>6</v>
      </c>
      <c r="B9" s="12" t="s">
        <v>7</v>
      </c>
      <c r="C9" s="12" t="s">
        <v>8</v>
      </c>
      <c r="D9" s="12"/>
      <c r="E9" s="12"/>
      <c r="F9" s="13" t="s">
        <v>9</v>
      </c>
      <c r="G9" s="14" t="s">
        <v>10</v>
      </c>
    </row>
    <row r="10" spans="1:7" ht="15.75" customHeight="1" x14ac:dyDescent="0.25">
      <c r="A10" s="12"/>
      <c r="B10" s="12"/>
      <c r="C10" s="12"/>
      <c r="D10" s="12"/>
      <c r="E10" s="12"/>
      <c r="F10" s="13"/>
      <c r="G10" s="15"/>
    </row>
    <row r="11" spans="1:7" ht="15.75" x14ac:dyDescent="0.25">
      <c r="A11" s="12"/>
      <c r="B11" s="12"/>
      <c r="C11" s="16" t="s">
        <v>11</v>
      </c>
      <c r="D11" s="16" t="s">
        <v>12</v>
      </c>
      <c r="E11" s="16" t="s">
        <v>13</v>
      </c>
      <c r="F11" s="13"/>
      <c r="G11" s="15"/>
    </row>
    <row r="12" spans="1:7" ht="30" customHeight="1" x14ac:dyDescent="0.2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3"/>
      <c r="G12" s="17"/>
    </row>
    <row r="13" spans="1:7" ht="42" customHeight="1" x14ac:dyDescent="0.25">
      <c r="A13" s="18">
        <v>1</v>
      </c>
      <c r="B13" s="19" t="s">
        <v>14</v>
      </c>
      <c r="C13" s="20">
        <f>[2]НМЦК!F14</f>
        <v>7257805.9800000004</v>
      </c>
      <c r="D13" s="20">
        <f>C13*0.22</f>
        <v>1596717.32</v>
      </c>
      <c r="E13" s="20">
        <f t="shared" ref="E13:E16" si="0">C13+D13</f>
        <v>8854523.3000000007</v>
      </c>
      <c r="F13" s="21"/>
      <c r="G13" s="21"/>
    </row>
    <row r="14" spans="1:7" ht="44.25" customHeight="1" x14ac:dyDescent="0.25">
      <c r="A14" s="18">
        <v>2</v>
      </c>
      <c r="B14" s="19" t="s">
        <v>15</v>
      </c>
      <c r="C14" s="22">
        <f>[2]НМЦК!F15</f>
        <v>3705894.84</v>
      </c>
      <c r="D14" s="20">
        <f>C14*0.22</f>
        <v>815296.86</v>
      </c>
      <c r="E14" s="20">
        <f t="shared" si="0"/>
        <v>4521191.7</v>
      </c>
      <c r="F14" s="21"/>
      <c r="G14" s="21"/>
    </row>
    <row r="15" spans="1:7" ht="44.25" customHeight="1" x14ac:dyDescent="0.25">
      <c r="A15" s="18">
        <v>3</v>
      </c>
      <c r="B15" s="23" t="s">
        <v>16</v>
      </c>
      <c r="C15" s="22">
        <f>[2]НМЦК!F16</f>
        <v>459735.12</v>
      </c>
      <c r="D15" s="20">
        <f>C15*0.22</f>
        <v>101141.73</v>
      </c>
      <c r="E15" s="20">
        <f t="shared" si="0"/>
        <v>560876.85</v>
      </c>
      <c r="F15" s="21"/>
      <c r="G15" s="21"/>
    </row>
    <row r="16" spans="1:7" ht="81.75" hidden="1" customHeight="1" x14ac:dyDescent="0.25">
      <c r="A16" s="18">
        <v>4</v>
      </c>
      <c r="B16" s="23" t="s">
        <v>17</v>
      </c>
      <c r="C16" s="22">
        <f>[2]НМЦК!F17</f>
        <v>0</v>
      </c>
      <c r="D16" s="20">
        <f>C16*0.22</f>
        <v>0</v>
      </c>
      <c r="E16" s="20">
        <f t="shared" si="0"/>
        <v>0</v>
      </c>
      <c r="F16" s="21"/>
      <c r="G16" s="21"/>
    </row>
    <row r="17" spans="1:8" ht="73.5" hidden="1" customHeight="1" x14ac:dyDescent="0.25">
      <c r="A17" s="18">
        <v>5</v>
      </c>
      <c r="B17" s="23" t="s">
        <v>18</v>
      </c>
      <c r="C17" s="22">
        <f>[2]НМЦК!F18</f>
        <v>0</v>
      </c>
      <c r="D17" s="20">
        <v>0</v>
      </c>
      <c r="E17" s="20">
        <f>C17+D17</f>
        <v>0</v>
      </c>
      <c r="F17" s="24" t="s">
        <v>19</v>
      </c>
      <c r="G17" s="21"/>
    </row>
    <row r="18" spans="1:8" ht="73.5" hidden="1" customHeight="1" x14ac:dyDescent="0.25">
      <c r="A18" s="18">
        <v>6</v>
      </c>
      <c r="B18" s="23" t="s">
        <v>20</v>
      </c>
      <c r="C18" s="22">
        <f>[2]НМЦК!$F$19</f>
        <v>0</v>
      </c>
      <c r="D18" s="20">
        <v>0</v>
      </c>
      <c r="E18" s="20">
        <f>C18+D18</f>
        <v>0</v>
      </c>
      <c r="F18" s="24" t="s">
        <v>19</v>
      </c>
      <c r="G18" s="21"/>
    </row>
    <row r="19" spans="1:8" ht="73.5" hidden="1" customHeight="1" x14ac:dyDescent="0.25">
      <c r="A19" s="18">
        <v>7</v>
      </c>
      <c r="B19" s="23" t="s">
        <v>21</v>
      </c>
      <c r="C19" s="22">
        <f>[2]НМЦК!$F$20</f>
        <v>0</v>
      </c>
      <c r="D19" s="20">
        <f>C19*22%</f>
        <v>0</v>
      </c>
      <c r="E19" s="20">
        <f>C19+D19</f>
        <v>0</v>
      </c>
      <c r="F19" s="24"/>
      <c r="G19" s="21"/>
    </row>
    <row r="20" spans="1:8" ht="35.25" customHeight="1" x14ac:dyDescent="0.25">
      <c r="A20" s="25"/>
      <c r="B20" s="25" t="s">
        <v>22</v>
      </c>
      <c r="C20" s="26">
        <f>C13+C14+C15+C16+C17+C18+C19</f>
        <v>11423435.939999999</v>
      </c>
      <c r="D20" s="26">
        <f>D13+D14+D15+D16+D17+D18+D19</f>
        <v>2513155.91</v>
      </c>
      <c r="E20" s="26">
        <f>E13+E14+E15+E16+E17+E18+E19</f>
        <v>13936591.85</v>
      </c>
      <c r="F20" s="27">
        <f>'[2]Расчет КВЛ'!R$59*1000</f>
        <v>492127260</v>
      </c>
      <c r="G20" s="28">
        <f>E20/F20</f>
        <v>2.8299999999999999E-2</v>
      </c>
      <c r="H20" s="29"/>
    </row>
    <row r="21" spans="1:8" ht="31.5" x14ac:dyDescent="0.25">
      <c r="A21" s="30"/>
      <c r="B21" s="31" t="s">
        <v>23</v>
      </c>
      <c r="C21" s="32">
        <f>[2]НМЦК!F21-[2]НМЦК!B21</f>
        <v>125408.11</v>
      </c>
      <c r="D21" s="32">
        <f>C21*0.22</f>
        <v>27589.78</v>
      </c>
      <c r="E21" s="32">
        <f>C21+D21</f>
        <v>152997.89000000001</v>
      </c>
      <c r="F21" s="21"/>
      <c r="G21" s="21"/>
    </row>
    <row r="22" spans="1:8" ht="15.75" x14ac:dyDescent="0.25">
      <c r="A22" s="11"/>
      <c r="B22" s="11"/>
      <c r="C22" s="33"/>
      <c r="D22" s="34"/>
      <c r="E22" s="34"/>
    </row>
    <row r="23" spans="1:8" s="11" customFormat="1" ht="15.75" x14ac:dyDescent="0.25">
      <c r="A23" s="35" t="s">
        <v>24</v>
      </c>
      <c r="B23" s="36"/>
      <c r="C23" s="37"/>
    </row>
    <row r="24" spans="1:8" s="11" customFormat="1" ht="69" customHeight="1" x14ac:dyDescent="0.25">
      <c r="A24" s="38" t="str">
        <f>[2]Пояснительная!A26</f>
        <v>Начальник отдела ценообразования
управления проектов
департамента развития инфраструктуры</v>
      </c>
      <c r="B24" s="38"/>
      <c r="C24" s="39"/>
      <c r="D24" s="40"/>
      <c r="E24" s="41" t="str">
        <f>[2]Пояснительная!C26</f>
        <v>А.Ю. Татаринов</v>
      </c>
    </row>
    <row r="25" spans="1:8" s="11" customFormat="1" ht="15.75" x14ac:dyDescent="0.25">
      <c r="A25" s="42"/>
      <c r="B25" s="42"/>
      <c r="C25" s="39"/>
      <c r="D25" s="40"/>
      <c r="E25" s="41"/>
    </row>
    <row r="26" spans="1:8" s="11" customFormat="1" ht="15.75" x14ac:dyDescent="0.25">
      <c r="A26" s="43" t="s">
        <v>25</v>
      </c>
      <c r="B26" s="36"/>
      <c r="C26" s="39"/>
      <c r="D26" s="39"/>
      <c r="E26" s="37"/>
    </row>
    <row r="27" spans="1:8" s="11" customFormat="1" ht="86.25" customHeight="1" x14ac:dyDescent="0.25">
      <c r="A27" s="38" t="str">
        <f>[2]Пояснительная!A29</f>
        <v>Заместитель директора департамента
по ценообразованию и сметному регулированию
Департамента развития инфраструктуры</v>
      </c>
      <c r="B27" s="38"/>
      <c r="C27" s="39"/>
      <c r="D27" s="40"/>
      <c r="E27" s="41" t="str">
        <f>[2]Пояснительная!C29</f>
        <v>Е.А. Татаринова</v>
      </c>
    </row>
    <row r="28" spans="1:8" s="11" customFormat="1" ht="15.75" x14ac:dyDescent="0.25">
      <c r="A28" s="42"/>
      <c r="B28" s="42"/>
      <c r="C28" s="39"/>
      <c r="D28" s="40"/>
      <c r="E28" s="41"/>
    </row>
    <row r="29" spans="1:8" s="11" customFormat="1" ht="14.25" customHeight="1" x14ac:dyDescent="0.25">
      <c r="A29" s="38" t="s">
        <v>26</v>
      </c>
      <c r="B29" s="38"/>
      <c r="C29" s="39"/>
      <c r="D29" s="39"/>
      <c r="E29" s="41"/>
    </row>
    <row r="30" spans="1:8" s="11" customFormat="1" ht="44.25" customHeight="1" x14ac:dyDescent="0.25">
      <c r="A30" s="38" t="str">
        <f>[2]Пояснительная!A32</f>
        <v>Директор Департамента развития инфраструктуры</v>
      </c>
      <c r="B30" s="38"/>
      <c r="C30" s="39"/>
      <c r="D30" s="39"/>
      <c r="E30" s="41" t="str">
        <f>[2]Пояснительная!C32</f>
        <v>И.В. Евдокимов</v>
      </c>
    </row>
    <row r="35" spans="5:5" x14ac:dyDescent="0.25">
      <c r="E35" s="44"/>
    </row>
    <row r="36" spans="5:5" x14ac:dyDescent="0.25">
      <c r="E36" s="45"/>
    </row>
  </sheetData>
  <mergeCells count="13">
    <mergeCell ref="F9:F12"/>
    <mergeCell ref="G9:G12"/>
    <mergeCell ref="A24:B24"/>
    <mergeCell ref="A27:B27"/>
    <mergeCell ref="A29:B29"/>
    <mergeCell ref="A30:B30"/>
    <mergeCell ref="A1:E1"/>
    <mergeCell ref="A2:E2"/>
    <mergeCell ref="A3:E3"/>
    <mergeCell ref="A5:B5"/>
    <mergeCell ref="A9:A11"/>
    <mergeCell ref="B9:B11"/>
    <mergeCell ref="C9:E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15" zoomScaleNormal="100" zoomScaleSheetLayoutView="100" workbookViewId="0">
      <selection activeCell="F20" sqref="F20"/>
    </sheetView>
  </sheetViews>
  <sheetFormatPr defaultColWidth="9.140625" defaultRowHeight="15" x14ac:dyDescent="0.25"/>
  <cols>
    <col min="1" max="1" width="5.42578125" style="2" customWidth="1"/>
    <col min="2" max="2" width="52.42578125" style="2" customWidth="1"/>
    <col min="3" max="3" width="16.140625" style="2" customWidth="1"/>
    <col min="4" max="4" width="20.28515625" style="2" customWidth="1"/>
    <col min="5" max="5" width="16.140625" style="2" customWidth="1"/>
    <col min="6" max="6" width="22.28515625" style="2" customWidth="1"/>
    <col min="7" max="7" width="23.85546875" style="2" customWidth="1"/>
    <col min="8" max="8" width="10.5703125" style="2" bestFit="1" customWidth="1"/>
    <col min="9" max="16384" width="9.140625" style="2"/>
  </cols>
  <sheetData>
    <row r="1" spans="1:7" ht="15.75" x14ac:dyDescent="0.25">
      <c r="A1" s="1" t="s">
        <v>0</v>
      </c>
      <c r="B1" s="1"/>
      <c r="C1" s="1"/>
      <c r="D1" s="1"/>
      <c r="E1" s="1"/>
    </row>
    <row r="2" spans="1:7" ht="24.6" customHeight="1" x14ac:dyDescent="0.25">
      <c r="A2" s="1" t="s">
        <v>1</v>
      </c>
      <c r="B2" s="1"/>
      <c r="C2" s="1"/>
      <c r="D2" s="1"/>
      <c r="E2" s="1"/>
    </row>
    <row r="3" spans="1:7" ht="15.75" x14ac:dyDescent="0.25">
      <c r="A3" s="3" t="str">
        <f>[1]Пояснительная!A4</f>
        <v xml:space="preserve"> «Всесезонный туристско-рекреационный комплекс "Эльбрус", 
Кабардино-Балкарская Республика. Родельбан»</v>
      </c>
      <c r="B3" s="4"/>
      <c r="C3" s="4"/>
      <c r="D3" s="4"/>
      <c r="E3" s="4"/>
    </row>
    <row r="4" spans="1:7" ht="15.75" x14ac:dyDescent="0.25">
      <c r="A4" s="5"/>
      <c r="B4" s="6"/>
      <c r="C4" s="6"/>
      <c r="D4" s="6"/>
      <c r="E4" s="6"/>
    </row>
    <row r="5" spans="1:7" ht="32.25" customHeight="1" x14ac:dyDescent="0.25">
      <c r="A5" s="1" t="s">
        <v>2</v>
      </c>
      <c r="B5" s="1"/>
      <c r="C5" s="7">
        <f>[1]НМЦК!B9</f>
        <v>3.6</v>
      </c>
      <c r="D5" s="8" t="s">
        <v>3</v>
      </c>
      <c r="E5" s="9"/>
    </row>
    <row r="6" spans="1:7" ht="15.75" x14ac:dyDescent="0.25">
      <c r="A6" s="9" t="s">
        <v>4</v>
      </c>
      <c r="B6" s="9"/>
      <c r="C6" s="10">
        <f>[1]НМЦК!F28</f>
        <v>46244</v>
      </c>
      <c r="D6" s="8"/>
      <c r="E6" s="9"/>
    </row>
    <row r="7" spans="1:7" ht="15.75" x14ac:dyDescent="0.25">
      <c r="A7" s="9" t="s">
        <v>5</v>
      </c>
      <c r="B7" s="9"/>
      <c r="C7" s="10">
        <f>[1]НМЦК!F29</f>
        <v>46353</v>
      </c>
      <c r="D7" s="8"/>
      <c r="E7" s="9"/>
    </row>
    <row r="8" spans="1:7" ht="15.75" x14ac:dyDescent="0.25">
      <c r="A8" s="9"/>
      <c r="B8" s="11"/>
      <c r="C8" s="11"/>
      <c r="D8" s="11"/>
      <c r="E8" s="11"/>
    </row>
    <row r="9" spans="1:7" ht="15.75" customHeight="1" x14ac:dyDescent="0.25">
      <c r="A9" s="12" t="s">
        <v>6</v>
      </c>
      <c r="B9" s="12" t="s">
        <v>7</v>
      </c>
      <c r="C9" s="12" t="s">
        <v>8</v>
      </c>
      <c r="D9" s="12"/>
      <c r="E9" s="12"/>
      <c r="F9" s="13" t="s">
        <v>9</v>
      </c>
      <c r="G9" s="14" t="s">
        <v>10</v>
      </c>
    </row>
    <row r="10" spans="1:7" ht="15.75" customHeight="1" x14ac:dyDescent="0.25">
      <c r="A10" s="12"/>
      <c r="B10" s="12"/>
      <c r="C10" s="12"/>
      <c r="D10" s="12"/>
      <c r="E10" s="12"/>
      <c r="F10" s="13"/>
      <c r="G10" s="15"/>
    </row>
    <row r="11" spans="1:7" ht="15.75" x14ac:dyDescent="0.25">
      <c r="A11" s="12"/>
      <c r="B11" s="12"/>
      <c r="C11" s="16" t="s">
        <v>11</v>
      </c>
      <c r="D11" s="16" t="s">
        <v>12</v>
      </c>
      <c r="E11" s="16" t="s">
        <v>13</v>
      </c>
      <c r="F11" s="13"/>
      <c r="G11" s="15"/>
    </row>
    <row r="12" spans="1:7" ht="30" customHeight="1" x14ac:dyDescent="0.2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3"/>
      <c r="G12" s="17"/>
    </row>
    <row r="13" spans="1:7" ht="42" customHeight="1" x14ac:dyDescent="0.25">
      <c r="A13" s="18">
        <v>1</v>
      </c>
      <c r="B13" s="19" t="s">
        <v>14</v>
      </c>
      <c r="C13" s="20">
        <f>[1]НМЦК!$F$14</f>
        <v>5586610.1299999999</v>
      </c>
      <c r="D13" s="20">
        <f>C13*0.22</f>
        <v>1229054.23</v>
      </c>
      <c r="E13" s="20">
        <f t="shared" ref="E13:E16" si="0">C13+D13</f>
        <v>6815664.3600000003</v>
      </c>
      <c r="F13" s="21"/>
      <c r="G13" s="21"/>
    </row>
    <row r="14" spans="1:7" ht="44.25" customHeight="1" x14ac:dyDescent="0.25">
      <c r="A14" s="18">
        <v>2</v>
      </c>
      <c r="B14" s="19" t="s">
        <v>15</v>
      </c>
      <c r="C14" s="22">
        <f>[1]НМЦК!$F$15</f>
        <v>5068025.51</v>
      </c>
      <c r="D14" s="20">
        <f>C14*0.22</f>
        <v>1114965.6100000001</v>
      </c>
      <c r="E14" s="20">
        <f t="shared" si="0"/>
        <v>6182991.1200000001</v>
      </c>
      <c r="F14" s="21"/>
      <c r="G14" s="21"/>
    </row>
    <row r="15" spans="1:7" ht="44.25" customHeight="1" x14ac:dyDescent="0.25">
      <c r="A15" s="18">
        <v>3</v>
      </c>
      <c r="B15" s="23" t="s">
        <v>16</v>
      </c>
      <c r="C15" s="22">
        <f>[1]НМЦК!$F$16</f>
        <v>596836.80000000005</v>
      </c>
      <c r="D15" s="20">
        <f>C15*0.22</f>
        <v>131304.1</v>
      </c>
      <c r="E15" s="20">
        <f t="shared" si="0"/>
        <v>728140.9</v>
      </c>
      <c r="F15" s="21"/>
      <c r="G15" s="21"/>
    </row>
    <row r="16" spans="1:7" ht="81.75" customHeight="1" x14ac:dyDescent="0.25">
      <c r="A16" s="18">
        <v>4</v>
      </c>
      <c r="B16" s="23" t="s">
        <v>17</v>
      </c>
      <c r="C16" s="22">
        <f>[1]НМЦК!$F$17</f>
        <v>181645.9</v>
      </c>
      <c r="D16" s="20">
        <f>C16*0.22</f>
        <v>39962.1</v>
      </c>
      <c r="E16" s="20">
        <f t="shared" si="0"/>
        <v>221608</v>
      </c>
      <c r="F16" s="21"/>
      <c r="G16" s="21"/>
    </row>
    <row r="17" spans="1:8" ht="73.5" customHeight="1" x14ac:dyDescent="0.25">
      <c r="A17" s="18">
        <v>5</v>
      </c>
      <c r="B17" s="23" t="s">
        <v>18</v>
      </c>
      <c r="C17" s="22">
        <f>[1]НМЦК!$F$18</f>
        <v>863196.32</v>
      </c>
      <c r="D17" s="20">
        <v>0</v>
      </c>
      <c r="E17" s="20">
        <f>C17+D17</f>
        <v>863196.32</v>
      </c>
      <c r="F17" s="24" t="s">
        <v>19</v>
      </c>
      <c r="G17" s="21"/>
    </row>
    <row r="18" spans="1:8" ht="73.5" customHeight="1" x14ac:dyDescent="0.25">
      <c r="A18" s="18">
        <v>6</v>
      </c>
      <c r="B18" s="23" t="s">
        <v>20</v>
      </c>
      <c r="C18" s="22">
        <f>[1]НМЦК!$F$19</f>
        <v>276900</v>
      </c>
      <c r="D18" s="20">
        <v>0</v>
      </c>
      <c r="E18" s="20">
        <f>C18+D18</f>
        <v>276900</v>
      </c>
      <c r="F18" s="24" t="s">
        <v>19</v>
      </c>
      <c r="G18" s="21"/>
    </row>
    <row r="19" spans="1:8" ht="73.5" customHeight="1" x14ac:dyDescent="0.25">
      <c r="A19" s="18">
        <v>7</v>
      </c>
      <c r="B19" s="23" t="s">
        <v>21</v>
      </c>
      <c r="C19" s="22">
        <f>[1]НМЦК!$F$20</f>
        <v>310688.64000000001</v>
      </c>
      <c r="D19" s="20">
        <f>C19*22%</f>
        <v>68351.5</v>
      </c>
      <c r="E19" s="20">
        <f>C19+D19</f>
        <v>379040.14</v>
      </c>
      <c r="F19" s="24"/>
      <c r="G19" s="21"/>
    </row>
    <row r="20" spans="1:8" ht="35.25" customHeight="1" x14ac:dyDescent="0.25">
      <c r="A20" s="25"/>
      <c r="B20" s="25" t="s">
        <v>22</v>
      </c>
      <c r="C20" s="26">
        <f>C13+C14+C15+C16+C17+C18+C19</f>
        <v>12883903.300000001</v>
      </c>
      <c r="D20" s="26">
        <f>D13+D14+D15+D16+D17+D18+D19</f>
        <v>2583637.54</v>
      </c>
      <c r="E20" s="26">
        <f>E13+E14+E15+E16+E17+E18+E19</f>
        <v>15467540.84</v>
      </c>
      <c r="F20" s="27">
        <f>'[1]Расчет КВЛ'!R$59*1000</f>
        <v>464813520</v>
      </c>
      <c r="G20" s="28">
        <f>E20/F20</f>
        <v>3.3300000000000003E-2</v>
      </c>
      <c r="H20" s="29"/>
    </row>
    <row r="21" spans="1:8" ht="31.5" x14ac:dyDescent="0.25">
      <c r="A21" s="30"/>
      <c r="B21" s="31" t="s">
        <v>23</v>
      </c>
      <c r="C21" s="32">
        <f>[1]НМЦК!$F$21-[1]НМЦК!$B$21</f>
        <v>123520.27</v>
      </c>
      <c r="D21" s="32">
        <f>C21*0.22</f>
        <v>27174.46</v>
      </c>
      <c r="E21" s="32">
        <f>C21+D21</f>
        <v>150694.73000000001</v>
      </c>
      <c r="F21" s="21"/>
      <c r="G21" s="21"/>
    </row>
    <row r="22" spans="1:8" ht="15.75" x14ac:dyDescent="0.25">
      <c r="A22" s="11"/>
      <c r="B22" s="11"/>
      <c r="C22" s="33"/>
      <c r="D22" s="34"/>
      <c r="E22" s="34"/>
    </row>
    <row r="23" spans="1:8" s="11" customFormat="1" ht="15.75" x14ac:dyDescent="0.25">
      <c r="A23" s="35" t="s">
        <v>24</v>
      </c>
      <c r="B23" s="36"/>
      <c r="C23" s="37"/>
    </row>
    <row r="24" spans="1:8" s="11" customFormat="1" ht="69" customHeight="1" x14ac:dyDescent="0.25">
      <c r="A24" s="38" t="str">
        <f>[1]Пояснительная!A26</f>
        <v>Начальник отдела ценообразования
управления проектов
департамента развития инфраструктуры</v>
      </c>
      <c r="B24" s="38"/>
      <c r="C24" s="39"/>
      <c r="D24" s="40"/>
      <c r="E24" s="41" t="str">
        <f>[1]Пояснительная!C26</f>
        <v>А.Ю. Татаринов</v>
      </c>
    </row>
    <row r="25" spans="1:8" s="11" customFormat="1" ht="15.75" x14ac:dyDescent="0.25">
      <c r="A25" s="42"/>
      <c r="B25" s="42"/>
      <c r="C25" s="39"/>
      <c r="D25" s="40"/>
      <c r="E25" s="41"/>
    </row>
    <row r="26" spans="1:8" s="11" customFormat="1" ht="15.75" x14ac:dyDescent="0.25">
      <c r="A26" s="43" t="s">
        <v>25</v>
      </c>
      <c r="B26" s="36"/>
      <c r="C26" s="39"/>
      <c r="D26" s="39"/>
      <c r="E26" s="37"/>
    </row>
    <row r="27" spans="1:8" s="11" customFormat="1" ht="86.25" customHeight="1" x14ac:dyDescent="0.25">
      <c r="A27" s="38" t="str">
        <f>[1]Пояснительная!A29</f>
        <v>Заместитель директора департамента
по ценообразованию и сметному регулированию
Департамента развития инфраструктуры</v>
      </c>
      <c r="B27" s="38"/>
      <c r="C27" s="39"/>
      <c r="D27" s="40"/>
      <c r="E27" s="41" t="str">
        <f>[1]Пояснительная!C29</f>
        <v>Е.А. Татаринова</v>
      </c>
    </row>
    <row r="28" spans="1:8" s="11" customFormat="1" ht="15.75" x14ac:dyDescent="0.25">
      <c r="A28" s="42"/>
      <c r="B28" s="42"/>
      <c r="C28" s="39"/>
      <c r="D28" s="40"/>
      <c r="E28" s="41"/>
    </row>
    <row r="29" spans="1:8" s="11" customFormat="1" ht="14.25" customHeight="1" x14ac:dyDescent="0.25">
      <c r="A29" s="38" t="s">
        <v>26</v>
      </c>
      <c r="B29" s="38"/>
      <c r="C29" s="39"/>
      <c r="D29" s="39"/>
      <c r="E29" s="41"/>
    </row>
    <row r="30" spans="1:8" s="11" customFormat="1" ht="44.25" customHeight="1" x14ac:dyDescent="0.25">
      <c r="A30" s="38" t="str">
        <f>[1]Пояснительная!A32</f>
        <v>Директор Департамента развития инфраструктуры</v>
      </c>
      <c r="B30" s="38"/>
      <c r="C30" s="39"/>
      <c r="D30" s="39"/>
      <c r="E30" s="41" t="str">
        <f>[1]Пояснительная!C32</f>
        <v>И.В. Евдокимов</v>
      </c>
    </row>
    <row r="35" spans="5:5" x14ac:dyDescent="0.25">
      <c r="E35" s="44"/>
    </row>
    <row r="36" spans="5:5" x14ac:dyDescent="0.25">
      <c r="E36" s="45"/>
    </row>
  </sheetData>
  <mergeCells count="13">
    <mergeCell ref="F9:F12"/>
    <mergeCell ref="G9:G12"/>
    <mergeCell ref="A24:B24"/>
    <mergeCell ref="A27:B27"/>
    <mergeCell ref="A29:B29"/>
    <mergeCell ref="A30:B30"/>
    <mergeCell ref="A1:E1"/>
    <mergeCell ref="A2:E2"/>
    <mergeCell ref="A3:E3"/>
    <mergeCell ref="A5:B5"/>
    <mergeCell ref="A9:A11"/>
    <mergeCell ref="B9:B11"/>
    <mergeCell ref="C9:E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Свод НМЦ Родельбан</vt:lpstr>
      <vt:lpstr>НМЦ Родельбан Мамисон</vt:lpstr>
      <vt:lpstr>НМЦ Родельбан Эльбрус</vt:lpstr>
      <vt:lpstr>'Свод НМЦ Родельбан'!Область_печати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Татаринов Александр Юрьевич</dc:creator>
  <cp:lastModifiedBy>Татаринов Александр Юрьевич</cp:lastModifiedBy>
  <cp:lastPrinted>2026-06-29T14:18:05Z</cp:lastPrinted>
  <dcterms:created xsi:type="dcterms:W3CDTF">2026-06-29T13:50:56Z</dcterms:created>
  <dcterms:modified xsi:type="dcterms:W3CDTF">2026-07-01T09:27:42Z</dcterms:modified>
</cp:coreProperties>
</file>