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khagazheev\Desktop\"/>
    </mc:Choice>
  </mc:AlternateContent>
  <bookViews>
    <workbookView xWindow="0" yWindow="0" windowWidth="38400" windowHeight="184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E20" i="1"/>
  <c r="E21" i="1"/>
  <c r="E23" i="1"/>
  <c r="E24" i="1"/>
  <c r="E25" i="1"/>
  <c r="E26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S17" i="1"/>
  <c r="W17" i="1" l="1"/>
  <c r="O17" i="1"/>
  <c r="K17" i="1"/>
</calcChain>
</file>

<file path=xl/sharedStrings.xml><?xml version="1.0" encoding="utf-8"?>
<sst xmlns="http://schemas.openxmlformats.org/spreadsheetml/2006/main" count="75" uniqueCount="64">
  <si>
    <t>Начало</t>
  </si>
  <si>
    <t>Окончание</t>
  </si>
  <si>
    <t>Ед.изм.</t>
  </si>
  <si>
    <t>Наименование работ</t>
  </si>
  <si>
    <t>№ п/п</t>
  </si>
  <si>
    <t>Объем работ</t>
  </si>
  <si>
    <t>2</t>
  </si>
  <si>
    <t>1</t>
  </si>
  <si>
    <t xml:space="preserve">
Согласовано:
АО "Кавказ.РФ"
_________________________</t>
  </si>
  <si>
    <t>3</t>
  </si>
  <si>
    <t xml:space="preserve"> График производства строительно-монтажных работ
по объекту:  «Временное обустройство пешеходной части для обеспечения прохода посетителей 
от объектов резидентов до парковки ВТРК Мамисон.»</t>
  </si>
  <si>
    <t>4</t>
  </si>
  <si>
    <t>5</t>
  </si>
  <si>
    <t>Длитель-
ность, дн.</t>
  </si>
  <si>
    <t>Закрепление трассы пешеходной дорожки</t>
  </si>
  <si>
    <r>
      <t>Разработка грунта 3 группы в выемке, кюветах экскаватором с об. ковша 0,65 м</t>
    </r>
    <r>
      <rPr>
        <vertAlign val="superscript"/>
        <sz val="10"/>
        <color theme="1"/>
        <rFont val="Times New Roman"/>
        <family val="1"/>
        <charset val="204"/>
      </rPr>
      <t>3</t>
    </r>
    <r>
      <rPr>
        <sz val="10"/>
        <color theme="1"/>
        <rFont val="Times New Roman"/>
        <family val="1"/>
        <charset val="204"/>
      </rPr>
      <t xml:space="preserve"> перемещением бульдозером 79 кВт до 50 м в валы</t>
    </r>
  </si>
  <si>
    <r>
      <t>Разработка грунта 3 группы (объемный вес - 1.97 т/м</t>
    </r>
    <r>
      <rPr>
        <vertAlign val="superscript"/>
        <sz val="10"/>
        <color theme="1"/>
        <rFont val="Times New Roman"/>
        <family val="1"/>
        <charset val="204"/>
      </rPr>
      <t>3</t>
    </r>
    <r>
      <rPr>
        <sz val="10"/>
        <color theme="1"/>
        <rFont val="Times New Roman"/>
        <family val="1"/>
        <charset val="204"/>
      </rPr>
      <t>) в выемке и кюветах экскаватором с об. ковша 0,65 м</t>
    </r>
    <r>
      <rPr>
        <vertAlign val="superscript"/>
        <sz val="10"/>
        <color theme="1"/>
        <rFont val="Times New Roman"/>
        <family val="1"/>
        <charset val="204"/>
      </rPr>
      <t>3</t>
    </r>
    <r>
      <rPr>
        <sz val="10"/>
        <color theme="1"/>
        <rFont val="Times New Roman"/>
        <family val="1"/>
        <charset val="204"/>
      </rPr>
      <t xml:space="preserve"> с погрузкой в автосамосвалы и транспортировкой на расстояние до 1 км (с дальнейшем использованием)</t>
    </r>
  </si>
  <si>
    <t>Доуплотнение основания насыпи и верха земляного полотна выемки в грунтах 1 группы  катками на пневмоходу  массой 25 т 3-мя проходами при толщине слоя 30 см</t>
  </si>
  <si>
    <t>Обратная надвижка грунта бульдозером 79 кВт с перемещением до 50 м в насыпь и присыпные обочины</t>
  </si>
  <si>
    <t>2.1</t>
  </si>
  <si>
    <t>2.2</t>
  </si>
  <si>
    <r>
      <t xml:space="preserve">Срезка растительного слоя грунта
</t>
    </r>
    <r>
      <rPr>
        <sz val="10"/>
        <color theme="1"/>
        <rFont val="Times New Roman"/>
        <family val="1"/>
        <charset val="204"/>
      </rPr>
      <t>Снятие растительного слоя грунта 1 группы толщиной до 30 см  с погрузкой экскаватором в автосамосвалы и транспортировкой на расстояние до 1 км.</t>
    </r>
  </si>
  <si>
    <t>2.3</t>
  </si>
  <si>
    <r>
      <t xml:space="preserve">Рекультивация временно занимаемых земель
</t>
    </r>
    <r>
      <rPr>
        <sz val="10"/>
        <color theme="1"/>
        <rFont val="Times New Roman"/>
        <family val="1"/>
        <charset val="204"/>
      </rPr>
      <t>Погрузка оставшегося  после укрепительных работ растительного грунта экскаватором в автосамосвалы и транспортировка на прилегающую территорию с последующим разравниванием бульдозером на расстояние до 50 м</t>
    </r>
  </si>
  <si>
    <t>Земляные работы на отметке от 1500 до 2500м</t>
  </si>
  <si>
    <t>3.1</t>
  </si>
  <si>
    <t>Устройство тротуара</t>
  </si>
  <si>
    <t>4.1</t>
  </si>
  <si>
    <t>Одежда тротуара:</t>
  </si>
  <si>
    <r>
      <t>м</t>
    </r>
    <r>
      <rPr>
        <vertAlign val="superscript"/>
        <sz val="10"/>
        <color theme="1"/>
        <rFont val="Times New Roman"/>
        <family val="1"/>
        <charset val="204"/>
      </rPr>
      <t>2</t>
    </r>
  </si>
  <si>
    <r>
      <t>м</t>
    </r>
    <r>
      <rPr>
        <vertAlign val="superscript"/>
        <sz val="10"/>
        <color theme="1"/>
        <rFont val="Times New Roman"/>
        <family val="1"/>
        <charset val="204"/>
      </rPr>
      <t>3</t>
    </r>
  </si>
  <si>
    <t>км</t>
  </si>
  <si>
    <t>Подготовка территории строительства</t>
  </si>
  <si>
    <t xml:space="preserve">Устройство подстилающего слоя из песка, толщиной 0,10 м. </t>
  </si>
  <si>
    <t>Геотекстиль Дорнит 150 г/м</t>
  </si>
  <si>
    <t>Щебень М800 фр. 20…40, толщиной 0,15 м с уплотнением вручную вибротрамбовками.</t>
  </si>
  <si>
    <t>Устройство основания из ЩПС С-5, ГОСТ 25607-2009, h= 0,07 м</t>
  </si>
  <si>
    <t>Устройство фундамента из бетона В20 F200 ГОСТ 26633-91, h=0,3 м</t>
  </si>
  <si>
    <t>Стойка (труба профильная L = 1,4 м, масса 1 шт. - 10,00 кг)</t>
  </si>
  <si>
    <t>Секция пешеходного ограждения ( масса 1 шт. - 17,50 кг)</t>
  </si>
  <si>
    <t>шт</t>
  </si>
  <si>
    <t>4.2</t>
  </si>
  <si>
    <t>Пешеходное ограждение:</t>
  </si>
  <si>
    <t>Монтаж пешеходного ограждения, протяженностью 200 м.п.</t>
  </si>
  <si>
    <t>Устройство фундамента пешеходного ограждения</t>
  </si>
  <si>
    <t>комп.</t>
  </si>
  <si>
    <t>Мероприятия по приемке и вводу в эксплуатацию</t>
  </si>
  <si>
    <r>
      <t>Мелкий щебень М1200 фр 5-10 мм, толщиной 0,05 м.</t>
    </r>
    <r>
      <rPr>
        <i/>
        <sz val="12"/>
        <color theme="1"/>
        <rFont val="Times New Roman"/>
        <family val="1"/>
        <charset val="204"/>
      </rPr>
      <t xml:space="preserve"> </t>
    </r>
  </si>
  <si>
    <t>1.1</t>
  </si>
  <si>
    <t>1.2</t>
  </si>
  <si>
    <t>1.3</t>
  </si>
  <si>
    <t>2.4</t>
  </si>
  <si>
    <t>4.3</t>
  </si>
  <si>
    <t>4.4</t>
  </si>
  <si>
    <t>4.5</t>
  </si>
  <si>
    <t>4.6</t>
  </si>
  <si>
    <t>3.2</t>
  </si>
  <si>
    <t>3.3</t>
  </si>
  <si>
    <t>3.4</t>
  </si>
  <si>
    <t>3.5</t>
  </si>
  <si>
    <t>декабрь</t>
  </si>
  <si>
    <t>ноябрь</t>
  </si>
  <si>
    <t>октябрь</t>
  </si>
  <si>
    <t>сентябрь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</si>
</sst>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363636"/>
      <name val="Times New Roman"/>
      <family val="1"/>
      <charset val="204"/>
    </font>
    <font>
      <b/>
      <sz val="12"/>
      <color rgb="FF363636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0"/>
      <color rgb="FF363636"/>
      <name val="Times New Roman"/>
      <family val="1"/>
      <charset val="204"/>
    </font>
    <font>
      <sz val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5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medium">
        <color indexed="64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medium">
        <color indexed="64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/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/>
      <top style="thin">
        <color theme="1"/>
      </top>
      <bottom style="medium">
        <color indexed="64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10" fillId="0" borderId="0"/>
  </cellStyleXfs>
  <cellXfs count="140">
    <xf numFmtId="0" fontId="0" fillId="0" borderId="0" xfId="0"/>
    <xf numFmtId="0" fontId="1" fillId="0" borderId="0" xfId="0" applyFont="1" applyAlignment="1">
      <alignment horizontal="center"/>
    </xf>
    <xf numFmtId="49" fontId="0" fillId="0" borderId="0" xfId="0" applyNumberFormat="1"/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ill="1"/>
    <xf numFmtId="49" fontId="0" fillId="0" borderId="0" xfId="0" applyNumberForma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13" fillId="0" borderId="37" xfId="0" applyFont="1" applyBorder="1" applyAlignment="1">
      <alignment horizontal="left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34" xfId="0" applyFont="1" applyBorder="1" applyAlignment="1">
      <alignment vertical="center" wrapText="1"/>
    </xf>
    <xf numFmtId="49" fontId="17" fillId="0" borderId="27" xfId="0" applyNumberFormat="1" applyFont="1" applyFill="1" applyBorder="1" applyAlignment="1">
      <alignment horizontal="center" vertical="center" wrapText="1"/>
    </xf>
    <xf numFmtId="49" fontId="17" fillId="2" borderId="27" xfId="0" applyNumberFormat="1" applyFont="1" applyFill="1" applyBorder="1" applyAlignment="1">
      <alignment horizontal="center" vertical="center" wrapText="1"/>
    </xf>
    <xf numFmtId="49" fontId="17" fillId="2" borderId="3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2" fillId="0" borderId="37" xfId="0" applyFont="1" applyBorder="1" applyAlignment="1">
      <alignment horizontal="left" vertical="center" wrapText="1"/>
    </xf>
    <xf numFmtId="0" fontId="15" fillId="0" borderId="37" xfId="0" applyFont="1" applyBorder="1" applyAlignment="1">
      <alignment horizontal="left" vertical="center" wrapText="1"/>
    </xf>
    <xf numFmtId="14" fontId="18" fillId="2" borderId="1" xfId="0" applyNumberFormat="1" applyFont="1" applyFill="1" applyBorder="1" applyAlignment="1">
      <alignment horizontal="center" vertical="center" wrapText="1"/>
    </xf>
    <xf numFmtId="14" fontId="18" fillId="2" borderId="16" xfId="0" applyNumberFormat="1" applyFont="1" applyFill="1" applyBorder="1" applyAlignment="1">
      <alignment horizontal="center" vertical="center" wrapText="1"/>
    </xf>
    <xf numFmtId="14" fontId="18" fillId="2" borderId="5" xfId="0" applyNumberFormat="1" applyFont="1" applyFill="1" applyBorder="1" applyAlignment="1">
      <alignment horizontal="center" vertical="center" wrapText="1"/>
    </xf>
    <xf numFmtId="14" fontId="18" fillId="2" borderId="7" xfId="0" applyNumberFormat="1" applyFont="1" applyFill="1" applyBorder="1" applyAlignment="1">
      <alignment horizontal="center" vertical="center" wrapText="1"/>
    </xf>
    <xf numFmtId="14" fontId="18" fillId="2" borderId="36" xfId="0" applyNumberFormat="1" applyFont="1" applyFill="1" applyBorder="1" applyAlignment="1">
      <alignment horizontal="center" vertical="center" wrapText="1"/>
    </xf>
    <xf numFmtId="14" fontId="18" fillId="2" borderId="47" xfId="0" applyNumberFormat="1" applyFont="1" applyFill="1" applyBorder="1" applyAlignment="1">
      <alignment horizontal="center" vertical="center" wrapText="1"/>
    </xf>
    <xf numFmtId="14" fontId="6" fillId="0" borderId="41" xfId="0" applyNumberFormat="1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12" fillId="0" borderId="34" xfId="0" applyFont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29" xfId="0" applyFont="1" applyBorder="1" applyAlignment="1">
      <alignment horizontal="left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4" fontId="6" fillId="0" borderId="7" xfId="0" applyNumberFormat="1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35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36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/>
    </xf>
    <xf numFmtId="0" fontId="5" fillId="4" borderId="4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7" fillId="3" borderId="4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5" fillId="4" borderId="40" xfId="0" applyFont="1" applyFill="1" applyBorder="1" applyAlignment="1">
      <alignment horizontal="center" vertical="center"/>
    </xf>
    <xf numFmtId="0" fontId="5" fillId="4" borderId="43" xfId="0" applyFont="1" applyFill="1" applyBorder="1" applyAlignment="1">
      <alignment horizontal="center" vertical="center"/>
    </xf>
    <xf numFmtId="49" fontId="8" fillId="5" borderId="8" xfId="0" applyNumberFormat="1" applyFont="1" applyFill="1" applyBorder="1" applyAlignment="1">
      <alignment horizontal="center" vertical="center" wrapText="1"/>
    </xf>
    <xf numFmtId="49" fontId="8" fillId="5" borderId="9" xfId="0" applyNumberFormat="1" applyFont="1" applyFill="1" applyBorder="1" applyAlignment="1">
      <alignment horizontal="center" vertical="center" wrapText="1"/>
    </xf>
    <xf numFmtId="49" fontId="8" fillId="5" borderId="10" xfId="0" applyNumberFormat="1" applyFont="1" applyFill="1" applyBorder="1" applyAlignment="1">
      <alignment horizontal="center" vertical="center" wrapText="1"/>
    </xf>
    <xf numFmtId="49" fontId="8" fillId="5" borderId="11" xfId="0" applyNumberFormat="1" applyFont="1" applyFill="1" applyBorder="1" applyAlignment="1">
      <alignment horizontal="center" vertical="center" wrapText="1"/>
    </xf>
    <xf numFmtId="49" fontId="8" fillId="5" borderId="0" xfId="0" applyNumberFormat="1" applyFont="1" applyFill="1" applyAlignment="1">
      <alignment horizontal="center" vertical="center" wrapText="1"/>
    </xf>
    <xf numFmtId="49" fontId="8" fillId="5" borderId="12" xfId="0" applyNumberFormat="1" applyFont="1" applyFill="1" applyBorder="1" applyAlignment="1">
      <alignment horizontal="center" vertical="center" wrapText="1"/>
    </xf>
    <xf numFmtId="49" fontId="8" fillId="5" borderId="13" xfId="0" applyNumberFormat="1" applyFont="1" applyFill="1" applyBorder="1" applyAlignment="1">
      <alignment horizontal="center" vertical="center" wrapText="1"/>
    </xf>
    <xf numFmtId="49" fontId="8" fillId="5" borderId="14" xfId="0" applyNumberFormat="1" applyFont="1" applyFill="1" applyBorder="1" applyAlignment="1">
      <alignment horizontal="center" vertical="center" wrapText="1"/>
    </xf>
    <xf numFmtId="49" fontId="8" fillId="5" borderId="15" xfId="0" applyNumberFormat="1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/>
    </xf>
    <xf numFmtId="0" fontId="5" fillId="4" borderId="31" xfId="0" applyFont="1" applyFill="1" applyBorder="1" applyAlignment="1">
      <alignment horizontal="center" vertical="center"/>
    </xf>
    <xf numFmtId="49" fontId="7" fillId="3" borderId="24" xfId="0" applyNumberFormat="1" applyFont="1" applyFill="1" applyBorder="1" applyAlignment="1">
      <alignment horizontal="center" vertical="center" wrapText="1"/>
    </xf>
    <xf numFmtId="49" fontId="7" fillId="3" borderId="6" xfId="0" applyNumberFormat="1" applyFont="1" applyFill="1" applyBorder="1" applyAlignment="1">
      <alignment horizontal="center" vertical="center" wrapText="1"/>
    </xf>
    <xf numFmtId="49" fontId="7" fillId="3" borderId="18" xfId="0" applyNumberFormat="1" applyFont="1" applyFill="1" applyBorder="1" applyAlignment="1">
      <alignment horizontal="center" vertical="center" wrapText="1"/>
    </xf>
    <xf numFmtId="0" fontId="5" fillId="4" borderId="4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49" fontId="17" fillId="7" borderId="27" xfId="0" applyNumberFormat="1" applyFont="1" applyFill="1" applyBorder="1" applyAlignment="1">
      <alignment horizontal="center" vertical="center" wrapText="1"/>
    </xf>
    <xf numFmtId="0" fontId="13" fillId="7" borderId="29" xfId="0" applyFont="1" applyFill="1" applyBorder="1" applyAlignment="1">
      <alignment horizontal="left" vertical="center" wrapText="1"/>
    </xf>
    <xf numFmtId="0" fontId="12" fillId="7" borderId="33" xfId="0" applyFont="1" applyFill="1" applyBorder="1" applyAlignment="1">
      <alignment vertical="center" wrapText="1"/>
    </xf>
    <xf numFmtId="0" fontId="7" fillId="7" borderId="38" xfId="0" applyFont="1" applyFill="1" applyBorder="1" applyAlignment="1">
      <alignment horizontal="center" vertical="center" wrapText="1"/>
    </xf>
    <xf numFmtId="0" fontId="6" fillId="7" borderId="30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/>
    </xf>
    <xf numFmtId="0" fontId="9" fillId="7" borderId="7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/>
    </xf>
    <xf numFmtId="0" fontId="9" fillId="7" borderId="3" xfId="0" applyFont="1" applyFill="1" applyBorder="1" applyAlignment="1">
      <alignment horizontal="center" vertical="center"/>
    </xf>
    <xf numFmtId="0" fontId="13" fillId="7" borderId="37" xfId="0" applyFont="1" applyFill="1" applyBorder="1" applyAlignment="1">
      <alignment horizontal="left" vertical="center" wrapText="1"/>
    </xf>
    <xf numFmtId="0" fontId="12" fillId="7" borderId="5" xfId="0" applyFont="1" applyFill="1" applyBorder="1" applyAlignment="1">
      <alignment vertical="center" wrapText="1"/>
    </xf>
    <xf numFmtId="0" fontId="7" fillId="7" borderId="5" xfId="0" applyFont="1" applyFill="1" applyBorder="1" applyAlignment="1">
      <alignment horizontal="center" vertical="center" wrapText="1"/>
    </xf>
    <xf numFmtId="14" fontId="6" fillId="7" borderId="1" xfId="0" applyNumberFormat="1" applyFont="1" applyFill="1" applyBorder="1" applyAlignment="1">
      <alignment horizontal="center" vertical="center" wrapText="1"/>
    </xf>
    <xf numFmtId="14" fontId="6" fillId="7" borderId="7" xfId="0" applyNumberFormat="1" applyFont="1" applyFill="1" applyBorder="1" applyAlignment="1">
      <alignment horizontal="center" vertical="center" wrapText="1"/>
    </xf>
    <xf numFmtId="0" fontId="13" fillId="7" borderId="5" xfId="0" applyFont="1" applyFill="1" applyBorder="1" applyAlignment="1">
      <alignment horizontal="left" vertical="center" wrapText="1"/>
    </xf>
    <xf numFmtId="0" fontId="12" fillId="7" borderId="29" xfId="0" applyFont="1" applyFill="1" applyBorder="1" applyAlignment="1">
      <alignment vertical="center" wrapText="1"/>
    </xf>
    <xf numFmtId="0" fontId="4" fillId="7" borderId="38" xfId="0" applyFont="1" applyFill="1" applyBorder="1" applyAlignment="1">
      <alignment horizontal="center" vertical="center" wrapText="1"/>
    </xf>
    <xf numFmtId="14" fontId="18" fillId="7" borderId="34" xfId="0" applyNumberFormat="1" applyFont="1" applyFill="1" applyBorder="1" applyAlignment="1">
      <alignment horizontal="center" vertical="center" wrapText="1"/>
    </xf>
    <xf numFmtId="14" fontId="18" fillId="7" borderId="36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49" fontId="17" fillId="7" borderId="39" xfId="0" applyNumberFormat="1" applyFont="1" applyFill="1" applyBorder="1" applyAlignment="1">
      <alignment horizontal="center" vertical="center" wrapText="1"/>
    </xf>
    <xf numFmtId="0" fontId="13" fillId="7" borderId="26" xfId="0" applyFont="1" applyFill="1" applyBorder="1" applyAlignment="1">
      <alignment horizontal="left" vertical="center" wrapText="1"/>
    </xf>
    <xf numFmtId="0" fontId="6" fillId="7" borderId="26" xfId="0" applyFont="1" applyFill="1" applyBorder="1" applyAlignment="1">
      <alignment horizontal="center" vertical="center" wrapText="1"/>
    </xf>
    <xf numFmtId="0" fontId="6" fillId="7" borderId="49" xfId="0" applyFont="1" applyFill="1" applyBorder="1" applyAlignment="1">
      <alignment horizontal="center" vertical="center" wrapText="1"/>
    </xf>
    <xf numFmtId="0" fontId="6" fillId="7" borderId="45" xfId="0" applyFont="1" applyFill="1" applyBorder="1" applyAlignment="1">
      <alignment horizontal="center" vertical="center" wrapText="1"/>
    </xf>
    <xf numFmtId="14" fontId="18" fillId="7" borderId="26" xfId="0" applyNumberFormat="1" applyFont="1" applyFill="1" applyBorder="1" applyAlignment="1">
      <alignment horizontal="center" vertical="center" wrapText="1"/>
    </xf>
    <xf numFmtId="14" fontId="18" fillId="7" borderId="48" xfId="0" applyNumberFormat="1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7" borderId="23" xfId="0" applyFont="1" applyFill="1" applyBorder="1" applyAlignment="1">
      <alignment horizontal="center" vertical="center" wrapText="1"/>
    </xf>
    <xf numFmtId="0" fontId="4" fillId="7" borderId="22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0" fontId="4" fillId="7" borderId="2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5" xfId="1"/>
    <cellStyle name="Обычный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0"/>
  <sheetViews>
    <sheetView tabSelected="1" topLeftCell="A10" zoomScaleNormal="100" workbookViewId="0">
      <selection activeCell="G31" sqref="G31"/>
    </sheetView>
  </sheetViews>
  <sheetFormatPr defaultColWidth="8.85546875" defaultRowHeight="15" x14ac:dyDescent="0.25"/>
  <cols>
    <col min="1" max="1" width="7.28515625" style="2" customWidth="1"/>
    <col min="2" max="2" width="59.42578125" style="37" customWidth="1"/>
    <col min="3" max="3" width="12.28515625" customWidth="1"/>
    <col min="4" max="4" width="9.42578125" customWidth="1"/>
    <col min="5" max="5" width="11.140625" customWidth="1"/>
    <col min="6" max="6" width="12.5703125" customWidth="1"/>
    <col min="7" max="7" width="13.140625" customWidth="1"/>
    <col min="8" max="23" width="3.42578125" customWidth="1"/>
    <col min="24" max="55" width="2.28515625" customWidth="1"/>
  </cols>
  <sheetData>
    <row r="1" spans="1:239" ht="25.5" customHeight="1" x14ac:dyDescent="0.25">
      <c r="A1" s="71" t="s">
        <v>8</v>
      </c>
      <c r="B1" s="72"/>
      <c r="E1" s="6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</row>
    <row r="2" spans="1:239" ht="24.75" customHeight="1" x14ac:dyDescent="0.25">
      <c r="A2" s="72"/>
      <c r="B2" s="72"/>
      <c r="E2" s="6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</row>
    <row r="3" spans="1:239" ht="24.75" customHeight="1" x14ac:dyDescent="0.25">
      <c r="A3" s="72"/>
      <c r="B3" s="72"/>
      <c r="E3" s="6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</row>
    <row r="4" spans="1:239" ht="15.75" thickBot="1" x14ac:dyDescent="0.3">
      <c r="A4" s="8"/>
      <c r="E4" s="6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</row>
    <row r="5" spans="1:239" ht="9" customHeight="1" x14ac:dyDescent="0.25">
      <c r="A5" s="81" t="s">
        <v>10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3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239" ht="9" customHeight="1" x14ac:dyDescent="0.25">
      <c r="A6" s="84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6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</row>
    <row r="7" spans="1:239" ht="9" customHeight="1" x14ac:dyDescent="0.25">
      <c r="A7" s="84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6"/>
    </row>
    <row r="8" spans="1:239" ht="9" customHeight="1" x14ac:dyDescent="0.25">
      <c r="A8" s="84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6"/>
    </row>
    <row r="9" spans="1:239" ht="9" customHeight="1" x14ac:dyDescent="0.25">
      <c r="A9" s="84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6"/>
    </row>
    <row r="10" spans="1:239" ht="9" customHeight="1" x14ac:dyDescent="0.25">
      <c r="A10" s="84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6"/>
    </row>
    <row r="11" spans="1:239" ht="9" customHeight="1" x14ac:dyDescent="0.25">
      <c r="A11" s="84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6"/>
    </row>
    <row r="12" spans="1:239" ht="9" customHeight="1" x14ac:dyDescent="0.25">
      <c r="A12" s="84"/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6"/>
    </row>
    <row r="13" spans="1:239" ht="9" customHeight="1" x14ac:dyDescent="0.25">
      <c r="A13" s="84"/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6"/>
    </row>
    <row r="14" spans="1:239" ht="9" customHeight="1" thickBot="1" x14ac:dyDescent="0.3">
      <c r="A14" s="87"/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9"/>
    </row>
    <row r="15" spans="1:239" ht="20.25" customHeight="1" thickBot="1" x14ac:dyDescent="0.3">
      <c r="A15" s="92" t="s">
        <v>4</v>
      </c>
      <c r="B15" s="76" t="s">
        <v>3</v>
      </c>
      <c r="C15" s="76" t="s">
        <v>5</v>
      </c>
      <c r="D15" s="76" t="s">
        <v>2</v>
      </c>
      <c r="E15" s="76" t="s">
        <v>13</v>
      </c>
      <c r="F15" s="76" t="s">
        <v>0</v>
      </c>
      <c r="G15" s="73" t="s">
        <v>1</v>
      </c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1"/>
    </row>
    <row r="16" spans="1:239" ht="20.25" customHeight="1" x14ac:dyDescent="0.25">
      <c r="A16" s="93"/>
      <c r="B16" s="77"/>
      <c r="C16" s="77"/>
      <c r="D16" s="77"/>
      <c r="E16" s="77"/>
      <c r="F16" s="77"/>
      <c r="G16" s="74"/>
      <c r="H16" s="69" t="s">
        <v>63</v>
      </c>
      <c r="I16" s="70"/>
      <c r="J16" s="70"/>
      <c r="K16" s="95"/>
      <c r="L16" s="79" t="s">
        <v>62</v>
      </c>
      <c r="M16" s="70"/>
      <c r="N16" s="70"/>
      <c r="O16" s="80"/>
      <c r="P16" s="79" t="s">
        <v>61</v>
      </c>
      <c r="Q16" s="70"/>
      <c r="R16" s="70"/>
      <c r="S16" s="80"/>
      <c r="T16" s="79" t="s">
        <v>60</v>
      </c>
      <c r="U16" s="70"/>
      <c r="V16" s="70"/>
      <c r="W16" s="80"/>
    </row>
    <row r="17" spans="1:56" s="1" customFormat="1" ht="20.25" customHeight="1" thickBot="1" x14ac:dyDescent="0.3">
      <c r="A17" s="94"/>
      <c r="B17" s="78"/>
      <c r="C17" s="78"/>
      <c r="D17" s="78"/>
      <c r="E17" s="78"/>
      <c r="F17" s="78"/>
      <c r="G17" s="75"/>
      <c r="H17" s="49">
        <v>1</v>
      </c>
      <c r="I17" s="47">
        <v>2</v>
      </c>
      <c r="J17" s="47">
        <v>3</v>
      </c>
      <c r="K17" s="50">
        <f t="shared" ref="K17" si="0">J17+1</f>
        <v>4</v>
      </c>
      <c r="L17" s="51">
        <v>1</v>
      </c>
      <c r="M17" s="47">
        <v>2</v>
      </c>
      <c r="N17" s="47">
        <v>3</v>
      </c>
      <c r="O17" s="48">
        <f t="shared" ref="O17" si="1">N17+1</f>
        <v>4</v>
      </c>
      <c r="P17" s="51">
        <v>1</v>
      </c>
      <c r="Q17" s="47">
        <v>2</v>
      </c>
      <c r="R17" s="47">
        <v>3</v>
      </c>
      <c r="S17" s="48">
        <f t="shared" ref="S17" si="2">R17+1</f>
        <v>4</v>
      </c>
      <c r="T17" s="51">
        <v>1</v>
      </c>
      <c r="U17" s="47">
        <v>2</v>
      </c>
      <c r="V17" s="47">
        <v>3</v>
      </c>
      <c r="W17" s="48">
        <f t="shared" ref="W17" si="3">V17+1</f>
        <v>4</v>
      </c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 s="1" customFormat="1" ht="21" customHeight="1" x14ac:dyDescent="0.25">
      <c r="A18" s="101" t="s">
        <v>7</v>
      </c>
      <c r="B18" s="102" t="s">
        <v>32</v>
      </c>
      <c r="C18" s="103"/>
      <c r="D18" s="104"/>
      <c r="E18" s="105"/>
      <c r="F18" s="106"/>
      <c r="G18" s="107"/>
      <c r="H18" s="110"/>
      <c r="I18" s="108"/>
      <c r="J18" s="108"/>
      <c r="K18" s="111"/>
      <c r="L18" s="112"/>
      <c r="M18" s="108"/>
      <c r="N18" s="108"/>
      <c r="O18" s="109"/>
      <c r="P18" s="112"/>
      <c r="Q18" s="108"/>
      <c r="R18" s="108"/>
      <c r="S18" s="109"/>
      <c r="T18" s="112"/>
      <c r="U18" s="108"/>
      <c r="V18" s="108"/>
      <c r="W18" s="109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</row>
    <row r="19" spans="1:56" s="1" customFormat="1" ht="21" customHeight="1" x14ac:dyDescent="0.25">
      <c r="A19" s="34" t="s">
        <v>48</v>
      </c>
      <c r="B19" s="38" t="s">
        <v>14</v>
      </c>
      <c r="C19" s="23" t="s">
        <v>31</v>
      </c>
      <c r="D19" s="23">
        <v>1.9</v>
      </c>
      <c r="E19" s="53">
        <f t="shared" ref="E19:E39" si="4">G19-F19</f>
        <v>5</v>
      </c>
      <c r="F19" s="46">
        <v>46280</v>
      </c>
      <c r="G19" s="57">
        <v>46285</v>
      </c>
      <c r="H19" s="98"/>
      <c r="I19" s="15"/>
      <c r="J19" s="58"/>
      <c r="K19" s="17"/>
      <c r="L19" s="14"/>
      <c r="M19" s="15"/>
      <c r="N19" s="15"/>
      <c r="O19" s="18"/>
      <c r="P19" s="14"/>
      <c r="Q19" s="15"/>
      <c r="R19" s="15"/>
      <c r="S19" s="18"/>
      <c r="T19" s="14"/>
      <c r="U19" s="15"/>
      <c r="V19" s="15"/>
      <c r="W19" s="18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 s="1" customFormat="1" ht="56.25" customHeight="1" x14ac:dyDescent="0.25">
      <c r="A20" s="34" t="s">
        <v>49</v>
      </c>
      <c r="B20" s="30" t="s">
        <v>21</v>
      </c>
      <c r="C20" s="23" t="s">
        <v>30</v>
      </c>
      <c r="D20" s="32">
        <v>1140</v>
      </c>
      <c r="E20" s="53">
        <f t="shared" si="4"/>
        <v>9</v>
      </c>
      <c r="F20" s="56">
        <v>46286</v>
      </c>
      <c r="G20" s="57">
        <v>46295</v>
      </c>
      <c r="H20" s="98"/>
      <c r="I20" s="96"/>
      <c r="J20" s="58"/>
      <c r="K20" s="59"/>
      <c r="L20" s="14"/>
      <c r="M20" s="15"/>
      <c r="N20" s="15"/>
      <c r="O20" s="18"/>
      <c r="P20" s="14"/>
      <c r="Q20" s="15"/>
      <c r="R20" s="15"/>
      <c r="S20" s="18"/>
      <c r="T20" s="14"/>
      <c r="U20" s="15"/>
      <c r="V20" s="15"/>
      <c r="W20" s="18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spans="1:56" s="1" customFormat="1" ht="63.75" customHeight="1" x14ac:dyDescent="0.25">
      <c r="A21" s="34" t="s">
        <v>50</v>
      </c>
      <c r="B21" s="30" t="s">
        <v>23</v>
      </c>
      <c r="C21" s="23" t="s">
        <v>30</v>
      </c>
      <c r="D21" s="32">
        <v>912</v>
      </c>
      <c r="E21" s="53">
        <f t="shared" si="4"/>
        <v>15</v>
      </c>
      <c r="F21" s="56">
        <v>46341</v>
      </c>
      <c r="G21" s="57">
        <v>46356</v>
      </c>
      <c r="H21" s="16"/>
      <c r="I21" s="15"/>
      <c r="J21" s="15"/>
      <c r="K21" s="17"/>
      <c r="L21" s="14"/>
      <c r="M21" s="15"/>
      <c r="N21" s="96"/>
      <c r="O21" s="97"/>
      <c r="P21" s="14"/>
      <c r="Q21" s="15"/>
      <c r="R21" s="59"/>
      <c r="S21" s="60"/>
      <c r="T21" s="14"/>
      <c r="U21" s="15"/>
      <c r="V21" s="15"/>
      <c r="W21" s="18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</row>
    <row r="22" spans="1:56" s="1" customFormat="1" ht="21" customHeight="1" x14ac:dyDescent="0.25">
      <c r="A22" s="101" t="s">
        <v>6</v>
      </c>
      <c r="B22" s="113" t="s">
        <v>24</v>
      </c>
      <c r="C22" s="114"/>
      <c r="D22" s="115"/>
      <c r="E22" s="105"/>
      <c r="F22" s="116"/>
      <c r="G22" s="117"/>
      <c r="H22" s="110"/>
      <c r="I22" s="108"/>
      <c r="J22" s="108"/>
      <c r="K22" s="111"/>
      <c r="L22" s="112"/>
      <c r="M22" s="108"/>
      <c r="N22" s="108"/>
      <c r="O22" s="109"/>
      <c r="P22" s="112"/>
      <c r="Q22" s="108"/>
      <c r="R22" s="108"/>
      <c r="S22" s="109"/>
      <c r="T22" s="112"/>
      <c r="U22" s="108"/>
      <c r="V22" s="108"/>
      <c r="W22" s="109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</row>
    <row r="23" spans="1:56" s="1" customFormat="1" ht="30" customHeight="1" x14ac:dyDescent="0.25">
      <c r="A23" s="34" t="s">
        <v>19</v>
      </c>
      <c r="B23" s="38" t="s">
        <v>15</v>
      </c>
      <c r="C23" s="23" t="s">
        <v>30</v>
      </c>
      <c r="D23" s="23">
        <v>200</v>
      </c>
      <c r="E23" s="53">
        <f t="shared" si="4"/>
        <v>10</v>
      </c>
      <c r="F23" s="56">
        <v>46285</v>
      </c>
      <c r="G23" s="57">
        <v>46295</v>
      </c>
      <c r="H23" s="16"/>
      <c r="I23" s="15"/>
      <c r="J23" s="59"/>
      <c r="K23" s="61"/>
      <c r="L23" s="14"/>
      <c r="M23" s="15"/>
      <c r="N23" s="15"/>
      <c r="O23" s="18"/>
      <c r="P23" s="14"/>
      <c r="Q23" s="15"/>
      <c r="R23" s="15"/>
      <c r="S23" s="18"/>
      <c r="T23" s="14"/>
      <c r="U23" s="15"/>
      <c r="V23" s="15"/>
      <c r="W23" s="18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</row>
    <row r="24" spans="1:56" s="1" customFormat="1" ht="66.75" customHeight="1" x14ac:dyDescent="0.25">
      <c r="A24" s="34" t="s">
        <v>20</v>
      </c>
      <c r="B24" s="38" t="s">
        <v>16</v>
      </c>
      <c r="C24" s="23" t="s">
        <v>30</v>
      </c>
      <c r="D24" s="23">
        <v>600</v>
      </c>
      <c r="E24" s="53">
        <f t="shared" si="4"/>
        <v>15</v>
      </c>
      <c r="F24" s="56">
        <v>46290</v>
      </c>
      <c r="G24" s="57">
        <v>46305</v>
      </c>
      <c r="H24" s="16"/>
      <c r="I24" s="15"/>
      <c r="J24" s="96"/>
      <c r="K24" s="61"/>
      <c r="L24" s="62"/>
      <c r="M24" s="62"/>
      <c r="N24" s="15"/>
      <c r="O24" s="18"/>
      <c r="P24" s="14"/>
      <c r="Q24" s="15"/>
      <c r="R24" s="15"/>
      <c r="S24" s="18"/>
      <c r="T24" s="14"/>
      <c r="U24" s="15"/>
      <c r="V24" s="15"/>
      <c r="W24" s="18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</row>
    <row r="25" spans="1:56" s="1" customFormat="1" ht="42.75" customHeight="1" x14ac:dyDescent="0.25">
      <c r="A25" s="34" t="s">
        <v>22</v>
      </c>
      <c r="B25" s="38" t="s">
        <v>17</v>
      </c>
      <c r="C25" s="23" t="s">
        <v>30</v>
      </c>
      <c r="D25" s="23">
        <v>1140</v>
      </c>
      <c r="E25" s="53">
        <f t="shared" si="4"/>
        <v>10</v>
      </c>
      <c r="F25" s="56">
        <v>46296</v>
      </c>
      <c r="G25" s="57">
        <v>46306</v>
      </c>
      <c r="H25" s="16"/>
      <c r="I25" s="15"/>
      <c r="J25" s="15"/>
      <c r="K25" s="99"/>
      <c r="L25" s="62"/>
      <c r="M25" s="62"/>
      <c r="N25" s="15"/>
      <c r="O25" s="18"/>
      <c r="P25" s="14"/>
      <c r="Q25" s="15"/>
      <c r="R25" s="15"/>
      <c r="S25" s="18"/>
      <c r="T25" s="14"/>
      <c r="U25" s="15"/>
      <c r="V25" s="15"/>
      <c r="W25" s="18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</row>
    <row r="26" spans="1:56" s="1" customFormat="1" ht="30" customHeight="1" x14ac:dyDescent="0.25">
      <c r="A26" s="34" t="s">
        <v>51</v>
      </c>
      <c r="B26" s="38" t="s">
        <v>18</v>
      </c>
      <c r="C26" s="23" t="s">
        <v>30</v>
      </c>
      <c r="D26" s="23">
        <v>200</v>
      </c>
      <c r="E26" s="53">
        <f t="shared" si="4"/>
        <v>10</v>
      </c>
      <c r="F26" s="56">
        <v>46305</v>
      </c>
      <c r="G26" s="57">
        <v>46315</v>
      </c>
      <c r="H26" s="16"/>
      <c r="I26" s="15"/>
      <c r="J26" s="15"/>
      <c r="K26" s="17"/>
      <c r="L26" s="100"/>
      <c r="M26" s="59"/>
      <c r="N26" s="59"/>
      <c r="O26" s="18"/>
      <c r="P26" s="14"/>
      <c r="Q26" s="15"/>
      <c r="R26" s="15"/>
      <c r="S26" s="18"/>
      <c r="T26" s="14"/>
      <c r="U26" s="15"/>
      <c r="V26" s="15"/>
      <c r="W26" s="18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</row>
    <row r="27" spans="1:56" s="1" customFormat="1" ht="21" customHeight="1" x14ac:dyDescent="0.25">
      <c r="A27" s="101" t="s">
        <v>9</v>
      </c>
      <c r="B27" s="113" t="s">
        <v>26</v>
      </c>
      <c r="C27" s="114"/>
      <c r="D27" s="115"/>
      <c r="E27" s="105"/>
      <c r="F27" s="116"/>
      <c r="G27" s="117"/>
      <c r="H27" s="110"/>
      <c r="I27" s="108"/>
      <c r="J27" s="108"/>
      <c r="K27" s="111"/>
      <c r="L27" s="112"/>
      <c r="M27" s="112"/>
      <c r="N27" s="108"/>
      <c r="O27" s="112"/>
      <c r="P27" s="112"/>
      <c r="Q27" s="108"/>
      <c r="R27" s="108"/>
      <c r="S27" s="109"/>
      <c r="T27" s="112"/>
      <c r="U27" s="108"/>
      <c r="V27" s="108"/>
      <c r="W27" s="109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56" s="1" customFormat="1" ht="21" customHeight="1" x14ac:dyDescent="0.25">
      <c r="A28" s="34" t="s">
        <v>25</v>
      </c>
      <c r="B28" s="30" t="s">
        <v>28</v>
      </c>
      <c r="C28" s="20"/>
      <c r="D28" s="22"/>
      <c r="E28" s="53">
        <f t="shared" si="4"/>
        <v>26</v>
      </c>
      <c r="F28" s="56">
        <v>46310</v>
      </c>
      <c r="G28" s="57">
        <v>46336</v>
      </c>
      <c r="H28" s="16"/>
      <c r="I28" s="15"/>
      <c r="J28" s="15"/>
      <c r="K28" s="17"/>
      <c r="L28" s="14"/>
      <c r="M28" s="59"/>
      <c r="N28" s="59"/>
      <c r="O28" s="60"/>
      <c r="P28" s="62"/>
      <c r="Q28" s="62"/>
      <c r="R28" s="15"/>
      <c r="S28" s="18"/>
      <c r="T28" s="14"/>
      <c r="U28" s="15"/>
      <c r="V28" s="15"/>
      <c r="W28" s="1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</row>
    <row r="29" spans="1:56" ht="21" customHeight="1" x14ac:dyDescent="0.25">
      <c r="A29" s="35" t="s">
        <v>56</v>
      </c>
      <c r="B29" s="39" t="s">
        <v>34</v>
      </c>
      <c r="C29" s="23" t="s">
        <v>29</v>
      </c>
      <c r="D29" s="23">
        <v>3800</v>
      </c>
      <c r="E29" s="53">
        <f t="shared" si="4"/>
        <v>6</v>
      </c>
      <c r="F29" s="40">
        <v>46310</v>
      </c>
      <c r="G29" s="43">
        <v>46316</v>
      </c>
      <c r="H29" s="11"/>
      <c r="I29" s="9"/>
      <c r="J29" s="9"/>
      <c r="K29" s="10"/>
      <c r="L29" s="4"/>
      <c r="M29" s="63"/>
      <c r="N29" s="63"/>
      <c r="O29" s="5"/>
      <c r="P29" s="4"/>
      <c r="Q29" s="3"/>
      <c r="R29" s="3"/>
      <c r="S29" s="5"/>
      <c r="T29" s="4"/>
      <c r="U29" s="3"/>
      <c r="V29" s="3"/>
      <c r="W29" s="5"/>
    </row>
    <row r="30" spans="1:56" ht="21" customHeight="1" x14ac:dyDescent="0.25">
      <c r="A30" s="35" t="s">
        <v>57</v>
      </c>
      <c r="B30" s="39" t="s">
        <v>33</v>
      </c>
      <c r="C30" s="23" t="s">
        <v>30</v>
      </c>
      <c r="D30" s="23">
        <v>380</v>
      </c>
      <c r="E30" s="53">
        <f t="shared" si="4"/>
        <v>17</v>
      </c>
      <c r="F30" s="40">
        <v>46312</v>
      </c>
      <c r="G30" s="43">
        <v>46329</v>
      </c>
      <c r="H30" s="11"/>
      <c r="I30" s="9"/>
      <c r="J30" s="9"/>
      <c r="K30" s="10"/>
      <c r="L30" s="4"/>
      <c r="M30" s="3"/>
      <c r="N30" s="63"/>
      <c r="O30" s="64"/>
      <c r="P30" s="63"/>
      <c r="Q30" s="5"/>
      <c r="R30" s="3"/>
      <c r="S30" s="5"/>
      <c r="T30" s="4"/>
      <c r="U30" s="3"/>
      <c r="V30" s="3"/>
      <c r="W30" s="5"/>
    </row>
    <row r="31" spans="1:56" ht="30" customHeight="1" x14ac:dyDescent="0.25">
      <c r="A31" s="35" t="s">
        <v>58</v>
      </c>
      <c r="B31" s="39" t="s">
        <v>35</v>
      </c>
      <c r="C31" s="23" t="s">
        <v>30</v>
      </c>
      <c r="D31" s="23">
        <v>570</v>
      </c>
      <c r="E31" s="53">
        <f t="shared" si="4"/>
        <v>21</v>
      </c>
      <c r="F31" s="41">
        <v>46315</v>
      </c>
      <c r="G31" s="44">
        <v>46336</v>
      </c>
      <c r="H31" s="11"/>
      <c r="I31" s="9"/>
      <c r="J31" s="9"/>
      <c r="K31" s="10"/>
      <c r="L31" s="4"/>
      <c r="M31" s="3"/>
      <c r="N31" s="3"/>
      <c r="O31" s="64"/>
      <c r="P31" s="65"/>
      <c r="Q31" s="65"/>
      <c r="R31" s="3"/>
      <c r="S31" s="5"/>
      <c r="T31" s="4"/>
      <c r="U31" s="3"/>
      <c r="V31" s="3"/>
      <c r="W31" s="5"/>
    </row>
    <row r="32" spans="1:56" ht="20.25" customHeight="1" x14ac:dyDescent="0.25">
      <c r="A32" s="35" t="s">
        <v>59</v>
      </c>
      <c r="B32" s="39" t="s">
        <v>47</v>
      </c>
      <c r="C32" s="23" t="s">
        <v>30</v>
      </c>
      <c r="D32" s="23">
        <v>190</v>
      </c>
      <c r="E32" s="53">
        <f t="shared" si="4"/>
        <v>11</v>
      </c>
      <c r="F32" s="42">
        <v>46325</v>
      </c>
      <c r="G32" s="43">
        <v>46336</v>
      </c>
      <c r="H32" s="11"/>
      <c r="I32" s="9"/>
      <c r="J32" s="9"/>
      <c r="K32" s="10"/>
      <c r="L32" s="4"/>
      <c r="M32" s="3"/>
      <c r="N32" s="3"/>
      <c r="O32" s="64"/>
      <c r="P32" s="65"/>
      <c r="Q32" s="65"/>
      <c r="R32" s="3"/>
      <c r="S32" s="5"/>
      <c r="T32" s="4"/>
      <c r="U32" s="3"/>
      <c r="V32" s="3"/>
      <c r="W32" s="5"/>
    </row>
    <row r="33" spans="1:23" ht="21" customHeight="1" x14ac:dyDescent="0.25">
      <c r="A33" s="101" t="s">
        <v>11</v>
      </c>
      <c r="B33" s="118" t="s">
        <v>42</v>
      </c>
      <c r="C33" s="119"/>
      <c r="D33" s="120"/>
      <c r="E33" s="105">
        <f t="shared" si="4"/>
        <v>0</v>
      </c>
      <c r="F33" s="121"/>
      <c r="G33" s="122"/>
      <c r="H33" s="125"/>
      <c r="I33" s="123"/>
      <c r="J33" s="123"/>
      <c r="K33" s="126"/>
      <c r="L33" s="127"/>
      <c r="M33" s="123"/>
      <c r="N33" s="123"/>
      <c r="O33" s="124"/>
      <c r="P33" s="127"/>
      <c r="Q33" s="123"/>
      <c r="R33" s="123"/>
      <c r="S33" s="124"/>
      <c r="T33" s="127"/>
      <c r="U33" s="123"/>
      <c r="V33" s="123"/>
      <c r="W33" s="124"/>
    </row>
    <row r="34" spans="1:23" ht="21" customHeight="1" x14ac:dyDescent="0.25">
      <c r="A34" s="36" t="s">
        <v>27</v>
      </c>
      <c r="B34" s="24" t="s">
        <v>44</v>
      </c>
      <c r="C34" s="33"/>
      <c r="D34" s="19"/>
      <c r="E34" s="53">
        <f t="shared" si="4"/>
        <v>15</v>
      </c>
      <c r="F34" s="42">
        <v>46336</v>
      </c>
      <c r="G34" s="45">
        <v>46351</v>
      </c>
      <c r="H34" s="26"/>
      <c r="I34" s="25"/>
      <c r="J34" s="25"/>
      <c r="K34" s="27"/>
      <c r="L34" s="28"/>
      <c r="M34" s="12"/>
      <c r="N34" s="12"/>
      <c r="O34" s="29"/>
      <c r="P34" s="66"/>
      <c r="Q34" s="67"/>
      <c r="R34" s="67"/>
      <c r="S34" s="29"/>
      <c r="T34" s="28"/>
      <c r="U34" s="12"/>
      <c r="V34" s="12"/>
      <c r="W34" s="29"/>
    </row>
    <row r="35" spans="1:23" ht="21" customHeight="1" x14ac:dyDescent="0.25">
      <c r="A35" s="36" t="s">
        <v>41</v>
      </c>
      <c r="B35" s="39" t="s">
        <v>36</v>
      </c>
      <c r="C35" s="32" t="s">
        <v>30</v>
      </c>
      <c r="D35" s="23">
        <v>1.6</v>
      </c>
      <c r="E35" s="53">
        <f t="shared" si="4"/>
        <v>5</v>
      </c>
      <c r="F35" s="42">
        <v>46341</v>
      </c>
      <c r="G35" s="45">
        <v>46346</v>
      </c>
      <c r="H35" s="26"/>
      <c r="I35" s="25"/>
      <c r="J35" s="25"/>
      <c r="K35" s="27"/>
      <c r="L35" s="28"/>
      <c r="M35" s="12"/>
      <c r="N35" s="12"/>
      <c r="O35" s="29"/>
      <c r="P35" s="28"/>
      <c r="Q35" s="67"/>
      <c r="R35" s="67"/>
      <c r="S35" s="29"/>
      <c r="T35" s="28"/>
      <c r="U35" s="12"/>
      <c r="V35" s="12"/>
      <c r="W35" s="29"/>
    </row>
    <row r="36" spans="1:23" ht="21" customHeight="1" x14ac:dyDescent="0.25">
      <c r="A36" s="36" t="s">
        <v>52</v>
      </c>
      <c r="B36" s="39" t="s">
        <v>37</v>
      </c>
      <c r="C36" s="32" t="s">
        <v>30</v>
      </c>
      <c r="D36" s="23">
        <v>5.4</v>
      </c>
      <c r="E36" s="53">
        <f t="shared" si="4"/>
        <v>5</v>
      </c>
      <c r="F36" s="42">
        <v>46346</v>
      </c>
      <c r="G36" s="45">
        <v>46351</v>
      </c>
      <c r="H36" s="26"/>
      <c r="I36" s="25"/>
      <c r="J36" s="25"/>
      <c r="K36" s="27"/>
      <c r="L36" s="28"/>
      <c r="M36" s="12"/>
      <c r="N36" s="12"/>
      <c r="O36" s="29"/>
      <c r="P36" s="28"/>
      <c r="Q36" s="12"/>
      <c r="R36" s="67"/>
      <c r="S36" s="67"/>
      <c r="T36" s="28"/>
      <c r="U36" s="12"/>
      <c r="V36" s="12"/>
      <c r="W36" s="29"/>
    </row>
    <row r="37" spans="1:23" ht="21" customHeight="1" x14ac:dyDescent="0.25">
      <c r="A37" s="36" t="s">
        <v>53</v>
      </c>
      <c r="B37" s="24" t="s">
        <v>43</v>
      </c>
      <c r="C37" s="21"/>
      <c r="D37" s="31"/>
      <c r="E37" s="53">
        <f t="shared" si="4"/>
        <v>22</v>
      </c>
      <c r="F37" s="42">
        <v>46354</v>
      </c>
      <c r="G37" s="45">
        <v>46376</v>
      </c>
      <c r="H37" s="26"/>
      <c r="I37" s="25"/>
      <c r="J37" s="25"/>
      <c r="K37" s="27"/>
      <c r="L37" s="28"/>
      <c r="M37" s="12"/>
      <c r="N37" s="12"/>
      <c r="O37" s="29"/>
      <c r="P37" s="28"/>
      <c r="Q37" s="12"/>
      <c r="R37" s="12"/>
      <c r="S37" s="68"/>
      <c r="T37" s="66"/>
      <c r="U37" s="67"/>
      <c r="V37" s="68"/>
      <c r="W37" s="29"/>
    </row>
    <row r="38" spans="1:23" ht="21" customHeight="1" x14ac:dyDescent="0.25">
      <c r="A38" s="36" t="s">
        <v>54</v>
      </c>
      <c r="B38" s="54" t="s">
        <v>38</v>
      </c>
      <c r="C38" s="52" t="s">
        <v>40</v>
      </c>
      <c r="D38" s="19">
        <v>100</v>
      </c>
      <c r="E38" s="53">
        <f t="shared" si="4"/>
        <v>8</v>
      </c>
      <c r="F38" s="42">
        <v>46357</v>
      </c>
      <c r="G38" s="45">
        <v>46365</v>
      </c>
      <c r="H38" s="26"/>
      <c r="I38" s="25"/>
      <c r="J38" s="25"/>
      <c r="K38" s="27"/>
      <c r="L38" s="28"/>
      <c r="M38" s="12"/>
      <c r="N38" s="12"/>
      <c r="O38" s="29"/>
      <c r="P38" s="28"/>
      <c r="Q38" s="12"/>
      <c r="R38" s="12"/>
      <c r="S38" s="29"/>
      <c r="T38" s="66"/>
      <c r="U38" s="66"/>
      <c r="V38" s="12"/>
      <c r="W38" s="29"/>
    </row>
    <row r="39" spans="1:23" ht="21" customHeight="1" x14ac:dyDescent="0.25">
      <c r="A39" s="36" t="s">
        <v>55</v>
      </c>
      <c r="B39" s="55" t="s">
        <v>39</v>
      </c>
      <c r="C39" s="23" t="s">
        <v>40</v>
      </c>
      <c r="D39" s="13">
        <v>100</v>
      </c>
      <c r="E39" s="53">
        <f t="shared" si="4"/>
        <v>14</v>
      </c>
      <c r="F39" s="42">
        <v>46362</v>
      </c>
      <c r="G39" s="45">
        <v>46376</v>
      </c>
      <c r="H39" s="26"/>
      <c r="I39" s="25"/>
      <c r="J39" s="25"/>
      <c r="K39" s="27"/>
      <c r="L39" s="28"/>
      <c r="M39" s="12"/>
      <c r="N39" s="12"/>
      <c r="O39" s="29"/>
      <c r="P39" s="28"/>
      <c r="Q39" s="12"/>
      <c r="R39" s="12"/>
      <c r="S39" s="29"/>
      <c r="T39" s="66"/>
      <c r="U39" s="67"/>
      <c r="V39" s="67"/>
      <c r="W39" s="29"/>
    </row>
    <row r="40" spans="1:23" ht="21" customHeight="1" thickBot="1" x14ac:dyDescent="0.3">
      <c r="A40" s="128" t="s">
        <v>12</v>
      </c>
      <c r="B40" s="129" t="s">
        <v>46</v>
      </c>
      <c r="C40" s="130" t="s">
        <v>45</v>
      </c>
      <c r="D40" s="131">
        <v>1</v>
      </c>
      <c r="E40" s="132">
        <f t="shared" ref="E40" si="5">G40-F40</f>
        <v>10</v>
      </c>
      <c r="F40" s="133">
        <v>46376</v>
      </c>
      <c r="G40" s="134">
        <v>46386</v>
      </c>
      <c r="H40" s="137"/>
      <c r="I40" s="135"/>
      <c r="J40" s="135"/>
      <c r="K40" s="138"/>
      <c r="L40" s="139"/>
      <c r="M40" s="135"/>
      <c r="N40" s="135"/>
      <c r="O40" s="136"/>
      <c r="P40" s="139"/>
      <c r="Q40" s="135"/>
      <c r="R40" s="135"/>
      <c r="S40" s="136"/>
      <c r="T40" s="139"/>
      <c r="U40" s="135"/>
      <c r="V40" s="67"/>
      <c r="W40" s="67"/>
    </row>
    <row r="41" spans="1:23" x14ac:dyDescent="0.25">
      <c r="A41"/>
    </row>
    <row r="42" spans="1:23" x14ac:dyDescent="0.25">
      <c r="A42"/>
    </row>
    <row r="43" spans="1:23" x14ac:dyDescent="0.25">
      <c r="A43"/>
    </row>
    <row r="44" spans="1:23" x14ac:dyDescent="0.25">
      <c r="A44"/>
    </row>
    <row r="45" spans="1:23" x14ac:dyDescent="0.25">
      <c r="A45"/>
    </row>
    <row r="46" spans="1:23" x14ac:dyDescent="0.25">
      <c r="A46"/>
    </row>
    <row r="47" spans="1:23" x14ac:dyDescent="0.25">
      <c r="A47"/>
    </row>
    <row r="48" spans="1:23" x14ac:dyDescent="0.25">
      <c r="A48"/>
    </row>
    <row r="49" spans="1:1" x14ac:dyDescent="0.25">
      <c r="A49"/>
    </row>
    <row r="50" spans="1:1" x14ac:dyDescent="0.25">
      <c r="A50"/>
    </row>
  </sheetData>
  <mergeCells count="15">
    <mergeCell ref="L16:O16"/>
    <mergeCell ref="A1:B3"/>
    <mergeCell ref="G15:G17"/>
    <mergeCell ref="E15:E17"/>
    <mergeCell ref="H1:V3"/>
    <mergeCell ref="T16:W16"/>
    <mergeCell ref="A5:W14"/>
    <mergeCell ref="H15:W15"/>
    <mergeCell ref="C15:C17"/>
    <mergeCell ref="B15:B17"/>
    <mergeCell ref="A15:A17"/>
    <mergeCell ref="F15:F17"/>
    <mergeCell ref="D15:D17"/>
    <mergeCell ref="H16:K16"/>
    <mergeCell ref="P16:S16"/>
  </mergeCells>
  <phoneticPr fontId="2" type="noConversion"/>
  <pageMargins left="0.7" right="0.7" top="0.75" bottom="0.75" header="0.3" footer="0.3"/>
  <pageSetup paperSize="8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Ким Эдуард Константинович</dc:creator>
  <cp:lastModifiedBy>Хагажеев Альберт Владимирович</cp:lastModifiedBy>
  <cp:lastPrinted>2026-05-29T08:47:56Z</cp:lastPrinted>
  <dcterms:created xsi:type="dcterms:W3CDTF">2023-11-10T11:59:09Z</dcterms:created>
  <dcterms:modified xsi:type="dcterms:W3CDTF">2026-08-12T07:32:53Z</dcterms:modified>
</cp:coreProperties>
</file>