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F9" i="15" l="1"/>
  <c r="F26" i="15"/>
  <c r="F30" i="15"/>
  <c r="G26" i="15" l="1"/>
  <c r="F16" i="15"/>
  <c r="G16" i="15" s="1"/>
  <c r="F10" i="15" l="1"/>
  <c r="G5" i="15" s="1"/>
  <c r="C14" i="15" l="1"/>
</calcChain>
</file>

<file path=xl/sharedStrings.xml><?xml version="1.0" encoding="utf-8"?>
<sst xmlns="http://schemas.openxmlformats.org/spreadsheetml/2006/main" count="71" uniqueCount="32">
  <si>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</si>
  <si>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</si>
  <si>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</si>
  <si>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</si>
  <si>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</si>
  <si>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</si>
  <si>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</si>
  <si>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</si>
  <si>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</si>
  <si>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</si>
  <si>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</si>
  <si>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</si>
  <si>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</si>
  <si>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</si>
  <si>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</si>
  <si>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</si>
  <si>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</si>
  <si>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</si>
  <si>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январь 2019 года</t>
  </si>
  <si>
    <t>Поставка дизельного топлива евро К-5 для техники, находящейся в эксплуатации на ВТРК «Архыз»</t>
  </si>
  <si>
    <t>Поставка дизельного топлива евро К-5 для техники на ВТРК «Ведучи»</t>
  </si>
  <si>
    <t>Поставка автомобильного бензина АИ-95 К-5 для техники на ВТРК «Ведучи»</t>
  </si>
  <si>
    <t>Разработка разрешительной документации на эксплуатируемое гидротехническое сооружение «Искусственный водоем в составе объекта «Система искусственного снегообразования горнолыжных трасс № 1В, 2В, 5В, 6В, для туристического поселка «Романтик» в составе ВТРК «Архыз»</t>
  </si>
  <si>
    <t xml:space="preserve">Выполнение работ по организации одной тюбинговой трассы (горки) на территории 
ВТРК «Ведучи»
</t>
  </si>
  <si>
    <t xml:space="preserve">Аренда самосвала ВТРК </t>
  </si>
  <si>
    <t>Приобретение Гриль-Домиков на ВТРК "Ведучи"</t>
  </si>
  <si>
    <t>Поставка и установка на снегоуплотнительные машины Заказчика (далее - СМ) системы ГЛОНАСС/GPS мониторинга работы СМ и контроля топлива в них, включая услуги сервисного обслуживания</t>
  </si>
  <si>
    <t>Поставка принтеров для печати на пластиковых картах (ски-пасс) и расходных материалов к ним</t>
  </si>
  <si>
    <t>Право на заключение договора на разработку мобильного приложения для информационной и навигационной поддержки клиентов ВТРК «Архыз», «Эльбрус», «Ведучи»</t>
  </si>
  <si>
    <t>Аренда машиноместа</t>
  </si>
  <si>
    <t>Размещение рекламы по продвижению ВТРК</t>
  </si>
  <si>
    <t>Право на заключение договора на оказание информационных услуг по сопровождению справочной правовой системы «КонсультантПлюс»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</si>
</sst>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zoomScaleSheetLayoutView="90" workbookViewId="0">
      <selection activeCell="L9" sqref="L9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7" t="s">
        <v>18</v>
      </c>
      <c r="B1" s="48"/>
      <c r="C1" s="48"/>
      <c r="D1" s="48"/>
      <c r="E1" s="48"/>
      <c r="F1" s="48"/>
      <c r="G1" s="49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6" customHeight="1" x14ac:dyDescent="0.25">
      <c r="A4" s="50" t="s">
        <v>11</v>
      </c>
      <c r="B4" s="51"/>
      <c r="C4" s="51"/>
      <c r="D4" s="51"/>
      <c r="E4" s="51"/>
      <c r="F4" s="51"/>
      <c r="G4" s="52"/>
    </row>
    <row r="5" spans="1:7" ht="33" customHeight="1" x14ac:dyDescent="0.25">
      <c r="A5" s="13">
        <v>1</v>
      </c>
      <c r="B5" s="14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39">
        <f>SUM(F9:F13)</f>
        <v>4906995.7</v>
      </c>
    </row>
    <row r="6" spans="1:7" ht="33" customHeight="1" x14ac:dyDescent="0.25">
      <c r="A6" s="13">
        <v>2</v>
      </c>
      <c r="B6" s="14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40"/>
    </row>
    <row r="7" spans="1:7" x14ac:dyDescent="0.25">
      <c r="A7" s="23">
        <v>3</v>
      </c>
      <c r="B7" s="23" t="s">
        <v>4</v>
      </c>
      <c r="C7" s="25" t="s">
        <v>6</v>
      </c>
      <c r="D7" s="23" t="s">
        <v>6</v>
      </c>
      <c r="E7" s="27" t="s">
        <v>6</v>
      </c>
      <c r="F7" s="39" t="s">
        <v>6</v>
      </c>
      <c r="G7" s="40"/>
    </row>
    <row r="8" spans="1:7" x14ac:dyDescent="0.25">
      <c r="A8" s="44"/>
      <c r="B8" s="44"/>
      <c r="C8" s="60"/>
      <c r="D8" s="44"/>
      <c r="E8" s="32"/>
      <c r="F8" s="41"/>
      <c r="G8" s="40"/>
    </row>
    <row r="9" spans="1:7" ht="33" customHeight="1" x14ac:dyDescent="0.25">
      <c r="A9" s="19">
        <v>4</v>
      </c>
      <c r="B9" s="19" t="s">
        <v>1</v>
      </c>
      <c r="C9" s="21">
        <v>1</v>
      </c>
      <c r="D9" s="12" t="s">
        <v>30</v>
      </c>
      <c r="E9" s="8">
        <v>338000</v>
      </c>
      <c r="F9" s="18">
        <f>SUM(E9:E9)</f>
        <v>338000</v>
      </c>
      <c r="G9" s="40"/>
    </row>
    <row r="10" spans="1:7" ht="47.25" x14ac:dyDescent="0.25">
      <c r="A10" s="23">
        <v>5</v>
      </c>
      <c r="B10" s="23" t="s">
        <v>5</v>
      </c>
      <c r="C10" s="25">
        <v>4</v>
      </c>
      <c r="D10" s="12" t="s">
        <v>26</v>
      </c>
      <c r="E10" s="8">
        <v>210270</v>
      </c>
      <c r="F10" s="27">
        <f>SUM(E10:E13)</f>
        <v>4568995.7</v>
      </c>
      <c r="G10" s="40"/>
    </row>
    <row r="11" spans="1:7" ht="32.25" customHeight="1" x14ac:dyDescent="0.25">
      <c r="A11" s="24"/>
      <c r="B11" s="24"/>
      <c r="C11" s="26"/>
      <c r="D11" s="12" t="s">
        <v>27</v>
      </c>
      <c r="E11" s="15">
        <v>1655097.5</v>
      </c>
      <c r="F11" s="28"/>
      <c r="G11" s="40"/>
    </row>
    <row r="12" spans="1:7" ht="47.25" x14ac:dyDescent="0.25">
      <c r="A12" s="24"/>
      <c r="B12" s="24"/>
      <c r="C12" s="26"/>
      <c r="D12" s="12" t="s">
        <v>28</v>
      </c>
      <c r="E12" s="15">
        <v>600000</v>
      </c>
      <c r="F12" s="28"/>
      <c r="G12" s="40"/>
    </row>
    <row r="13" spans="1:7" ht="31.5" x14ac:dyDescent="0.25">
      <c r="A13" s="24"/>
      <c r="B13" s="24"/>
      <c r="C13" s="26"/>
      <c r="D13" s="12" t="s">
        <v>31</v>
      </c>
      <c r="E13" s="15">
        <v>2103628.2000000002</v>
      </c>
      <c r="F13" s="28"/>
      <c r="G13" s="40"/>
    </row>
    <row r="14" spans="1:7" ht="31.5" customHeight="1" x14ac:dyDescent="0.25">
      <c r="A14" s="53" t="s">
        <v>17</v>
      </c>
      <c r="B14" s="54"/>
      <c r="C14" s="10">
        <f>SUM(C5:C13)</f>
        <v>5</v>
      </c>
      <c r="D14" s="8" t="s">
        <v>6</v>
      </c>
      <c r="E14" s="8" t="s">
        <v>6</v>
      </c>
      <c r="F14" s="8" t="s">
        <v>6</v>
      </c>
      <c r="G14" s="41"/>
    </row>
    <row r="15" spans="1:7" ht="33" customHeight="1" x14ac:dyDescent="0.25">
      <c r="A15" s="57" t="s">
        <v>12</v>
      </c>
      <c r="B15" s="58"/>
      <c r="C15" s="58"/>
      <c r="D15" s="58"/>
      <c r="E15" s="58"/>
      <c r="F15" s="58"/>
      <c r="G15" s="59"/>
    </row>
    <row r="16" spans="1:7" ht="31.5" customHeight="1" x14ac:dyDescent="0.25">
      <c r="A16" s="29">
        <v>1</v>
      </c>
      <c r="B16" s="27" t="s">
        <v>10</v>
      </c>
      <c r="C16" s="33">
        <v>1</v>
      </c>
      <c r="D16" s="23" t="s">
        <v>29</v>
      </c>
      <c r="E16" s="27">
        <v>100000</v>
      </c>
      <c r="F16" s="39">
        <f>SUM(E16:E23)</f>
        <v>100000</v>
      </c>
      <c r="G16" s="39">
        <f>F16</f>
        <v>100000</v>
      </c>
    </row>
    <row r="17" spans="1:7" ht="15.75" customHeight="1" x14ac:dyDescent="0.25">
      <c r="A17" s="30"/>
      <c r="B17" s="28"/>
      <c r="C17" s="34"/>
      <c r="D17" s="24"/>
      <c r="E17" s="28"/>
      <c r="F17" s="40"/>
      <c r="G17" s="40"/>
    </row>
    <row r="18" spans="1:7" ht="15.75" customHeight="1" x14ac:dyDescent="0.25">
      <c r="A18" s="30"/>
      <c r="B18" s="28"/>
      <c r="C18" s="34"/>
      <c r="D18" s="24"/>
      <c r="E18" s="28"/>
      <c r="F18" s="40"/>
      <c r="G18" s="40"/>
    </row>
    <row r="19" spans="1:7" ht="15.75" customHeight="1" x14ac:dyDescent="0.25">
      <c r="A19" s="30"/>
      <c r="B19" s="28"/>
      <c r="C19" s="34"/>
      <c r="D19" s="24"/>
      <c r="E19" s="28"/>
      <c r="F19" s="40"/>
      <c r="G19" s="40"/>
    </row>
    <row r="20" spans="1:7" ht="15.75" customHeight="1" x14ac:dyDescent="0.25">
      <c r="A20" s="30"/>
      <c r="B20" s="28"/>
      <c r="C20" s="34"/>
      <c r="D20" s="24"/>
      <c r="E20" s="28"/>
      <c r="F20" s="40"/>
      <c r="G20" s="40"/>
    </row>
    <row r="21" spans="1:7" ht="15.75" customHeight="1" x14ac:dyDescent="0.25">
      <c r="A21" s="30"/>
      <c r="B21" s="28"/>
      <c r="C21" s="34"/>
      <c r="D21" s="24"/>
      <c r="E21" s="28"/>
      <c r="F21" s="40"/>
      <c r="G21" s="40"/>
    </row>
    <row r="22" spans="1:7" ht="15.75" customHeight="1" x14ac:dyDescent="0.25">
      <c r="A22" s="30"/>
      <c r="B22" s="28"/>
      <c r="C22" s="34"/>
      <c r="D22" s="24"/>
      <c r="E22" s="28"/>
      <c r="F22" s="40"/>
      <c r="G22" s="40"/>
    </row>
    <row r="23" spans="1:7" x14ac:dyDescent="0.25">
      <c r="A23" s="31"/>
      <c r="B23" s="32"/>
      <c r="C23" s="35"/>
      <c r="D23" s="44"/>
      <c r="E23" s="32"/>
      <c r="F23" s="41"/>
      <c r="G23" s="40"/>
    </row>
    <row r="24" spans="1:7" ht="30" customHeight="1" x14ac:dyDescent="0.25">
      <c r="A24" s="55" t="s">
        <v>17</v>
      </c>
      <c r="B24" s="56"/>
      <c r="C24" s="10">
        <v>1</v>
      </c>
      <c r="D24" s="13" t="s">
        <v>6</v>
      </c>
      <c r="E24" s="8" t="s">
        <v>6</v>
      </c>
      <c r="F24" s="9" t="s">
        <v>6</v>
      </c>
      <c r="G24" s="41"/>
    </row>
    <row r="25" spans="1:7" ht="40.5" customHeight="1" x14ac:dyDescent="0.25">
      <c r="A25" s="36" t="s">
        <v>13</v>
      </c>
      <c r="B25" s="37"/>
      <c r="C25" s="37"/>
      <c r="D25" s="37"/>
      <c r="E25" s="37"/>
      <c r="F25" s="37"/>
      <c r="G25" s="38"/>
    </row>
    <row r="26" spans="1:7" ht="78.75" x14ac:dyDescent="0.25">
      <c r="A26" s="42">
        <v>1</v>
      </c>
      <c r="B26" s="23" t="s">
        <v>1</v>
      </c>
      <c r="C26" s="33">
        <v>4</v>
      </c>
      <c r="D26" s="12" t="s">
        <v>22</v>
      </c>
      <c r="E26" s="8">
        <v>1498000</v>
      </c>
      <c r="F26" s="27">
        <f>SUM(E26:E29)</f>
        <v>15736864.02</v>
      </c>
      <c r="G26" s="39">
        <f>SUM(F26:F32)</f>
        <v>24814724.419999998</v>
      </c>
    </row>
    <row r="27" spans="1:7" ht="63" x14ac:dyDescent="0.25">
      <c r="A27" s="43"/>
      <c r="B27" s="24"/>
      <c r="C27" s="34"/>
      <c r="D27" s="12" t="s">
        <v>23</v>
      </c>
      <c r="E27" s="8">
        <v>7664314.0199999996</v>
      </c>
      <c r="F27" s="28"/>
      <c r="G27" s="40"/>
    </row>
    <row r="28" spans="1:7" ht="15.75" x14ac:dyDescent="0.25">
      <c r="A28" s="43"/>
      <c r="B28" s="24"/>
      <c r="C28" s="34"/>
      <c r="D28" s="12" t="s">
        <v>25</v>
      </c>
      <c r="E28" s="8">
        <v>2390000</v>
      </c>
      <c r="F28" s="28"/>
      <c r="G28" s="40"/>
    </row>
    <row r="29" spans="1:7" ht="15.75" x14ac:dyDescent="0.25">
      <c r="A29" s="43"/>
      <c r="B29" s="24"/>
      <c r="C29" s="34"/>
      <c r="D29" s="12" t="s">
        <v>24</v>
      </c>
      <c r="E29" s="8">
        <v>4184550</v>
      </c>
      <c r="F29" s="28"/>
      <c r="G29" s="40"/>
    </row>
    <row r="30" spans="1:7" ht="31.5" x14ac:dyDescent="0.25">
      <c r="A30" s="23">
        <v>2</v>
      </c>
      <c r="B30" s="23" t="s">
        <v>5</v>
      </c>
      <c r="C30" s="25">
        <v>3</v>
      </c>
      <c r="D30" s="12" t="s">
        <v>19</v>
      </c>
      <c r="E30" s="8">
        <v>8229188</v>
      </c>
      <c r="F30" s="27">
        <f>SUM(E30:E32)</f>
        <v>9077860.3999999985</v>
      </c>
      <c r="G30" s="40"/>
    </row>
    <row r="31" spans="1:7" ht="15.75" x14ac:dyDescent="0.25">
      <c r="A31" s="24"/>
      <c r="B31" s="24"/>
      <c r="C31" s="26"/>
      <c r="D31" s="12" t="s">
        <v>20</v>
      </c>
      <c r="E31" s="8">
        <v>462474.12</v>
      </c>
      <c r="F31" s="28"/>
      <c r="G31" s="40"/>
    </row>
    <row r="32" spans="1:7" ht="31.5" x14ac:dyDescent="0.25">
      <c r="A32" s="24"/>
      <c r="B32" s="24"/>
      <c r="C32" s="26"/>
      <c r="D32" s="12" t="s">
        <v>21</v>
      </c>
      <c r="E32" s="8">
        <v>386198.28</v>
      </c>
      <c r="F32" s="28"/>
      <c r="G32" s="40"/>
    </row>
    <row r="33" spans="1:7" ht="15.75" x14ac:dyDescent="0.25">
      <c r="A33" s="13">
        <v>3</v>
      </c>
      <c r="B33" s="14" t="s">
        <v>3</v>
      </c>
      <c r="C33" s="6" t="s">
        <v>6</v>
      </c>
      <c r="D33" s="17" t="s">
        <v>6</v>
      </c>
      <c r="E33" s="17" t="s">
        <v>6</v>
      </c>
      <c r="F33" s="17" t="s">
        <v>6</v>
      </c>
      <c r="G33" s="40"/>
    </row>
    <row r="34" spans="1:7" ht="31.5" customHeight="1" x14ac:dyDescent="0.25">
      <c r="A34" s="19">
        <v>4</v>
      </c>
      <c r="B34" s="22" t="s">
        <v>4</v>
      </c>
      <c r="C34" s="6" t="s">
        <v>6</v>
      </c>
      <c r="D34" s="17" t="s">
        <v>6</v>
      </c>
      <c r="E34" s="17" t="s">
        <v>6</v>
      </c>
      <c r="F34" s="17" t="s">
        <v>6</v>
      </c>
      <c r="G34" s="40"/>
    </row>
    <row r="35" spans="1:7" ht="15.75" x14ac:dyDescent="0.25">
      <c r="A35" s="16">
        <v>5</v>
      </c>
      <c r="B35" s="20" t="s">
        <v>0</v>
      </c>
      <c r="C35" s="6" t="s">
        <v>6</v>
      </c>
      <c r="D35" s="17" t="s">
        <v>6</v>
      </c>
      <c r="E35" s="17" t="s">
        <v>6</v>
      </c>
      <c r="F35" s="17" t="s">
        <v>6</v>
      </c>
      <c r="G35" s="40"/>
    </row>
    <row r="36" spans="1:7" ht="30" customHeight="1" x14ac:dyDescent="0.25">
      <c r="A36" s="45" t="s">
        <v>17</v>
      </c>
      <c r="B36" s="46"/>
      <c r="C36" s="3">
        <v>7</v>
      </c>
      <c r="D36" s="3" t="s">
        <v>6</v>
      </c>
      <c r="E36" s="3" t="s">
        <v>6</v>
      </c>
      <c r="F36" s="3" t="s">
        <v>6</v>
      </c>
      <c r="G36" s="41"/>
    </row>
  </sheetData>
  <mergeCells count="34">
    <mergeCell ref="C30:C32"/>
    <mergeCell ref="B30:B32"/>
    <mergeCell ref="D16:D23"/>
    <mergeCell ref="E16:E23"/>
    <mergeCell ref="A36:B36"/>
    <mergeCell ref="G26:G36"/>
    <mergeCell ref="A1:G1"/>
    <mergeCell ref="A4:G4"/>
    <mergeCell ref="A14:B14"/>
    <mergeCell ref="G5:G14"/>
    <mergeCell ref="A24:B24"/>
    <mergeCell ref="A15:G15"/>
    <mergeCell ref="A7:A8"/>
    <mergeCell ref="B7:B8"/>
    <mergeCell ref="C7:C8"/>
    <mergeCell ref="F7:F8"/>
    <mergeCell ref="D7:D8"/>
    <mergeCell ref="E7:E8"/>
    <mergeCell ref="A10:A13"/>
    <mergeCell ref="B10:B13"/>
    <mergeCell ref="C10:C13"/>
    <mergeCell ref="F10:F13"/>
    <mergeCell ref="A30:A32"/>
    <mergeCell ref="A16:A23"/>
    <mergeCell ref="B16:B23"/>
    <mergeCell ref="C16:C23"/>
    <mergeCell ref="A25:G25"/>
    <mergeCell ref="G16:G24"/>
    <mergeCell ref="F16:F23"/>
    <mergeCell ref="F30:F32"/>
    <mergeCell ref="B26:B29"/>
    <mergeCell ref="A26:A29"/>
    <mergeCell ref="C26:C29"/>
    <mergeCell ref="F26:F29"/>
  </mergeCells>
  <printOptions horizontalCentered="1"/>
  <pageMargins left="0.70866141732283472" right="0" top="0.35433070866141736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2019-02-06T07:41:28Z</dcterms:modified>
</cp:coreProperties>
</file>